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.xml" ContentType="application/vnd.openxmlformats-officedocument.spreadsheetml.table+xml"/>
  <Override PartName="/xl/pivotTables/pivotTable4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comments2.xml" ContentType="application/vnd.openxmlformats-officedocument.spreadsheetml.comments+xml"/>
  <Override PartName="/xl/charts/chart4.xml" ContentType="application/vnd.openxmlformats-officedocument.drawingml.chart+xml"/>
  <Override PartName="/xl/pivotTables/pivotTable5.xml" ContentType="application/vnd.openxmlformats-officedocument.spreadsheetml.pivotTable+xml"/>
  <Override PartName="/xl/drawings/drawing3.xml" ContentType="application/vnd.openxmlformats-officedocument.drawing+xml"/>
  <Override PartName="/xl/slicers/slicer2.xml" ContentType="application/vnd.ms-excel.slicer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\\srv-infineo\donnees\9 - Sage BI Reporting\Documentation Portail SBR\Sage Batigest i7\Etats Standard\"/>
    </mc:Choice>
  </mc:AlternateContent>
  <xr:revisionPtr revIDLastSave="0" documentId="13_ncr:1_{127E9B39-15D4-43E0-9C40-34A4D0216E01}" xr6:coauthVersionLast="47" xr6:coauthVersionMax="47" xr10:uidLastSave="{00000000-0000-0000-0000-000000000000}"/>
  <bookViews>
    <workbookView xWindow="-28920" yWindow="-120" windowWidth="29040" windowHeight="15840" xr2:uid="{137012A6-21FE-4E44-9C8B-F2F1481993F7}"/>
  </bookViews>
  <sheets>
    <sheet name="Synthèse Rentabilité Chantier" sheetId="17" r:id="rId1"/>
    <sheet name="Version" sheetId="89" state="hidden" r:id="rId2"/>
    <sheet name="Synthèse Réalisé Type Elément" sheetId="19" r:id="rId3"/>
    <sheet name="Synthèse Type Elément Mensuel" sheetId="20" r:id="rId4"/>
    <sheet name="RIK_PARAMS" sheetId="90" state="veryHidden" r:id="rId5"/>
  </sheets>
  <definedNames>
    <definedName name="Segment_Chantier___Groupe_1">#N/A</definedName>
    <definedName name="Segment_Chantier___Groupe_2">#N/A</definedName>
    <definedName name="Segment_Chantier___Nature_de_travaux">#N/A</definedName>
    <definedName name="Segment_Période">#N/A</definedName>
    <definedName name="Segment_Type_récapitulatif">#N/A</definedName>
    <definedName name="Segment_Type_récapitulatif1">#N/A</definedName>
  </definedNames>
  <calcPr calcId="181029"/>
  <pivotCaches>
    <pivotCache cacheId="3" r:id="rId6"/>
    <pivotCache cacheId="4" r:id="rId7"/>
    <pivotCache cacheId="5" r:id="rId8"/>
  </pivotCaches>
  <extLst>
    <ext xmlns:x14="http://schemas.microsoft.com/office/spreadsheetml/2009/9/main" uri="{BBE1A952-AA13-448e-AADC-164F8A28A991}">
      <x14:slicerCaches>
        <x14:slicerCache r:id="rId9"/>
        <x14:slicerCache r:id="rId10"/>
        <x14:slicerCache r:id="rId11"/>
        <x14:slicerCache r:id="rId12"/>
        <x14:slicerCache r:id="rId13"/>
        <x14:slicerCache r:id="rId1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5" i="17" l="1"/>
  <c r="P26" i="17"/>
  <c r="P27" i="17"/>
  <c r="P28" i="17"/>
  <c r="P29" i="17"/>
  <c r="Q29" i="17" s="1"/>
  <c r="P30" i="17"/>
  <c r="Q30" i="17" s="1"/>
  <c r="P31" i="17"/>
  <c r="Q31" i="17" s="1"/>
  <c r="P32" i="17"/>
  <c r="Q32" i="17" s="1"/>
  <c r="P33" i="17"/>
  <c r="P34" i="17"/>
  <c r="P35" i="17"/>
  <c r="P36" i="17"/>
  <c r="P37" i="17"/>
  <c r="Q37" i="17" s="1"/>
  <c r="P38" i="17"/>
  <c r="Q38" i="17" s="1"/>
  <c r="P39" i="17"/>
  <c r="Q39" i="17" s="1"/>
  <c r="P40" i="17"/>
  <c r="Q40" i="17" s="1"/>
  <c r="P41" i="17"/>
  <c r="P42" i="17"/>
  <c r="P43" i="17"/>
  <c r="P44" i="17"/>
  <c r="P45" i="17"/>
  <c r="Q45" i="17" s="1"/>
  <c r="P46" i="17"/>
  <c r="Q46" i="17" s="1"/>
  <c r="P47" i="17"/>
  <c r="Q47" i="17" s="1"/>
  <c r="P48" i="17"/>
  <c r="Q48" i="17" s="1"/>
  <c r="P49" i="17"/>
  <c r="P50" i="17"/>
  <c r="P51" i="17"/>
  <c r="P52" i="17"/>
  <c r="P53" i="17"/>
  <c r="Q53" i="17" s="1"/>
  <c r="P54" i="17"/>
  <c r="Q54" i="17" s="1"/>
  <c r="P55" i="17"/>
  <c r="Q55" i="17" s="1"/>
  <c r="P56" i="17"/>
  <c r="Q56" i="17" s="1"/>
  <c r="P57" i="17"/>
  <c r="P58" i="17"/>
  <c r="P59" i="17"/>
  <c r="P60" i="17"/>
  <c r="P61" i="17"/>
  <c r="Q61" i="17" s="1"/>
  <c r="P62" i="17"/>
  <c r="Q62" i="17" s="1"/>
  <c r="P63" i="17"/>
  <c r="Q63" i="17" s="1"/>
  <c r="P64" i="17"/>
  <c r="Q64" i="17" s="1"/>
  <c r="P65" i="17"/>
  <c r="P66" i="17"/>
  <c r="P67" i="17"/>
  <c r="P68" i="17"/>
  <c r="P69" i="17"/>
  <c r="Q69" i="17" s="1"/>
  <c r="P70" i="17"/>
  <c r="Q70" i="17" s="1"/>
  <c r="P71" i="17"/>
  <c r="Q71" i="17" s="1"/>
  <c r="P72" i="17"/>
  <c r="Q72" i="17" s="1"/>
  <c r="P73" i="17"/>
  <c r="P74" i="17"/>
  <c r="P75" i="17"/>
  <c r="P76" i="17"/>
  <c r="P77" i="17"/>
  <c r="Q77" i="17" s="1"/>
  <c r="P78" i="17"/>
  <c r="Q78" i="17" s="1"/>
  <c r="P79" i="17"/>
  <c r="Q79" i="17" s="1"/>
  <c r="P80" i="17"/>
  <c r="Q80" i="17" s="1"/>
  <c r="P81" i="17"/>
  <c r="P82" i="17"/>
  <c r="P83" i="17"/>
  <c r="P84" i="17"/>
  <c r="P85" i="17"/>
  <c r="Q85" i="17" s="1"/>
  <c r="P86" i="17"/>
  <c r="Q86" i="17" s="1"/>
  <c r="P87" i="17"/>
  <c r="Q87" i="17" s="1"/>
  <c r="P88" i="17"/>
  <c r="Q88" i="17" s="1"/>
  <c r="P89" i="17"/>
  <c r="P90" i="17"/>
  <c r="P91" i="17"/>
  <c r="P92" i="17"/>
  <c r="P93" i="17"/>
  <c r="Q93" i="17" s="1"/>
  <c r="P94" i="17"/>
  <c r="Q94" i="17" s="1"/>
  <c r="P95" i="17"/>
  <c r="Q95" i="17" s="1"/>
  <c r="P96" i="17"/>
  <c r="Q96" i="17" s="1"/>
  <c r="P97" i="17"/>
  <c r="P98" i="17"/>
  <c r="P99" i="17"/>
  <c r="P100" i="17"/>
  <c r="P101" i="17"/>
  <c r="Q101" i="17" s="1"/>
  <c r="P102" i="17"/>
  <c r="Q102" i="17" s="1"/>
  <c r="P103" i="17"/>
  <c r="Q103" i="17" s="1"/>
  <c r="P104" i="17"/>
  <c r="Q104" i="17" s="1"/>
  <c r="P105" i="17"/>
  <c r="P106" i="17"/>
  <c r="P107" i="17"/>
  <c r="P108" i="17"/>
  <c r="P109" i="17"/>
  <c r="Q109" i="17" s="1"/>
  <c r="P110" i="17"/>
  <c r="Q110" i="17" s="1"/>
  <c r="P111" i="17"/>
  <c r="Q111" i="17" s="1"/>
  <c r="P112" i="17"/>
  <c r="Q112" i="17" s="1"/>
  <c r="P113" i="17"/>
  <c r="P114" i="17"/>
  <c r="P115" i="17"/>
  <c r="P116" i="17"/>
  <c r="P117" i="17"/>
  <c r="Q117" i="17" s="1"/>
  <c r="P118" i="17"/>
  <c r="Q118" i="17" s="1"/>
  <c r="P119" i="17"/>
  <c r="Q119" i="17" s="1"/>
  <c r="P120" i="17"/>
  <c r="Q120" i="17" s="1"/>
  <c r="P121" i="17"/>
  <c r="P122" i="17"/>
  <c r="P123" i="17"/>
  <c r="P124" i="17"/>
  <c r="P125" i="17"/>
  <c r="Q125" i="17" s="1"/>
  <c r="P126" i="17"/>
  <c r="Q126" i="17" s="1"/>
  <c r="P127" i="17"/>
  <c r="Q127" i="17" s="1"/>
  <c r="P128" i="17"/>
  <c r="Q128" i="17" s="1"/>
  <c r="P129" i="17"/>
  <c r="P130" i="17"/>
  <c r="P131" i="17"/>
  <c r="P132" i="17"/>
  <c r="P133" i="17"/>
  <c r="Q133" i="17" s="1"/>
  <c r="P134" i="17"/>
  <c r="Q134" i="17" s="1"/>
  <c r="P135" i="17"/>
  <c r="Q135" i="17" s="1"/>
  <c r="P136" i="17"/>
  <c r="Q136" i="17" s="1"/>
  <c r="P137" i="17"/>
  <c r="P138" i="17"/>
  <c r="P139" i="17"/>
  <c r="P140" i="17"/>
  <c r="P141" i="17"/>
  <c r="Q141" i="17" s="1"/>
  <c r="P142" i="17"/>
  <c r="Q142" i="17" s="1"/>
  <c r="P143" i="17"/>
  <c r="Q143" i="17" s="1"/>
  <c r="P144" i="17"/>
  <c r="Q144" i="17" s="1"/>
  <c r="P145" i="17"/>
  <c r="P146" i="17"/>
  <c r="P147" i="17"/>
  <c r="P148" i="17"/>
  <c r="P149" i="17"/>
  <c r="Q149" i="17" s="1"/>
  <c r="P150" i="17"/>
  <c r="Q150" i="17" s="1"/>
  <c r="P151" i="17"/>
  <c r="Q151" i="17" s="1"/>
  <c r="P152" i="17"/>
  <c r="Q152" i="17" s="1"/>
  <c r="P153" i="17"/>
  <c r="P154" i="17"/>
  <c r="P155" i="17"/>
  <c r="P156" i="17"/>
  <c r="P157" i="17"/>
  <c r="Q157" i="17" s="1"/>
  <c r="P158" i="17"/>
  <c r="Q158" i="17" s="1"/>
  <c r="P159" i="17"/>
  <c r="Q159" i="17" s="1"/>
  <c r="P160" i="17"/>
  <c r="Q160" i="17" s="1"/>
  <c r="P161" i="17"/>
  <c r="P162" i="17"/>
  <c r="P163" i="17"/>
  <c r="P164" i="17"/>
  <c r="P165" i="17"/>
  <c r="Q165" i="17" s="1"/>
  <c r="P166" i="17"/>
  <c r="Q166" i="17" s="1"/>
  <c r="P167" i="17"/>
  <c r="Q167" i="17" s="1"/>
  <c r="P168" i="17"/>
  <c r="Q168" i="17" s="1"/>
  <c r="P169" i="17"/>
  <c r="P170" i="17"/>
  <c r="P171" i="17"/>
  <c r="P172" i="17"/>
  <c r="Q25" i="17"/>
  <c r="Q26" i="17"/>
  <c r="Q27" i="17"/>
  <c r="Q28" i="17"/>
  <c r="Q33" i="17"/>
  <c r="Q34" i="17"/>
  <c r="Q35" i="17"/>
  <c r="Q36" i="17"/>
  <c r="Q41" i="17"/>
  <c r="Q42" i="17"/>
  <c r="Q43" i="17"/>
  <c r="Q44" i="17"/>
  <c r="Q49" i="17"/>
  <c r="Q50" i="17"/>
  <c r="Q51" i="17"/>
  <c r="Q52" i="17"/>
  <c r="Q57" i="17"/>
  <c r="Q58" i="17"/>
  <c r="Q59" i="17"/>
  <c r="Q60" i="17"/>
  <c r="Q65" i="17"/>
  <c r="Q66" i="17"/>
  <c r="Q67" i="17"/>
  <c r="Q68" i="17"/>
  <c r="Q73" i="17"/>
  <c r="Q74" i="17"/>
  <c r="Q75" i="17"/>
  <c r="Q76" i="17"/>
  <c r="Q81" i="17"/>
  <c r="Q82" i="17"/>
  <c r="Q83" i="17"/>
  <c r="Q84" i="17"/>
  <c r="Q89" i="17"/>
  <c r="Q90" i="17"/>
  <c r="Q91" i="17"/>
  <c r="Q92" i="17"/>
  <c r="Q97" i="17"/>
  <c r="Q98" i="17"/>
  <c r="Q99" i="17"/>
  <c r="Q100" i="17"/>
  <c r="Q105" i="17"/>
  <c r="Q106" i="17"/>
  <c r="Q107" i="17"/>
  <c r="Q108" i="17"/>
  <c r="Q113" i="17"/>
  <c r="Q114" i="17"/>
  <c r="Q115" i="17"/>
  <c r="Q116" i="17"/>
  <c r="Q121" i="17"/>
  <c r="Q122" i="17"/>
  <c r="Q123" i="17"/>
  <c r="Q124" i="17"/>
  <c r="Q129" i="17"/>
  <c r="Q130" i="17"/>
  <c r="Q131" i="17"/>
  <c r="Q132" i="17"/>
  <c r="Q137" i="17"/>
  <c r="Q138" i="17"/>
  <c r="Q139" i="17"/>
  <c r="Q140" i="17"/>
  <c r="Q145" i="17"/>
  <c r="Q146" i="17"/>
  <c r="Q147" i="17"/>
  <c r="Q148" i="17"/>
  <c r="Q153" i="17"/>
  <c r="Q154" i="17"/>
  <c r="Q155" i="17"/>
  <c r="Q156" i="17"/>
  <c r="Q161" i="17"/>
  <c r="Q162" i="17"/>
  <c r="Q163" i="17"/>
  <c r="Q164" i="17"/>
  <c r="Q169" i="17"/>
  <c r="Q170" i="17"/>
  <c r="Q171" i="17"/>
  <c r="Q172" i="17"/>
  <c r="R25" i="17"/>
  <c r="R26" i="17"/>
  <c r="R27" i="17"/>
  <c r="R28" i="17"/>
  <c r="R29" i="17"/>
  <c r="S29" i="17" s="1"/>
  <c r="R30" i="17"/>
  <c r="S30" i="17" s="1"/>
  <c r="R31" i="17"/>
  <c r="S31" i="17" s="1"/>
  <c r="R32" i="17"/>
  <c r="S32" i="17" s="1"/>
  <c r="R33" i="17"/>
  <c r="R34" i="17"/>
  <c r="R35" i="17"/>
  <c r="R36" i="17"/>
  <c r="R37" i="17"/>
  <c r="S37" i="17" s="1"/>
  <c r="R38" i="17"/>
  <c r="S38" i="17" s="1"/>
  <c r="R39" i="17"/>
  <c r="S39" i="17" s="1"/>
  <c r="R40" i="17"/>
  <c r="S40" i="17" s="1"/>
  <c r="R41" i="17"/>
  <c r="R42" i="17"/>
  <c r="R43" i="17"/>
  <c r="R44" i="17"/>
  <c r="R45" i="17"/>
  <c r="S45" i="17" s="1"/>
  <c r="R46" i="17"/>
  <c r="S46" i="17" s="1"/>
  <c r="R47" i="17"/>
  <c r="S47" i="17" s="1"/>
  <c r="R48" i="17"/>
  <c r="S48" i="17" s="1"/>
  <c r="R49" i="17"/>
  <c r="R50" i="17"/>
  <c r="R51" i="17"/>
  <c r="R52" i="17"/>
  <c r="R53" i="17"/>
  <c r="S53" i="17" s="1"/>
  <c r="R54" i="17"/>
  <c r="S54" i="17" s="1"/>
  <c r="R55" i="17"/>
  <c r="S55" i="17" s="1"/>
  <c r="R56" i="17"/>
  <c r="S56" i="17" s="1"/>
  <c r="R57" i="17"/>
  <c r="R58" i="17"/>
  <c r="R59" i="17"/>
  <c r="R60" i="17"/>
  <c r="R61" i="17"/>
  <c r="S61" i="17" s="1"/>
  <c r="R62" i="17"/>
  <c r="S62" i="17" s="1"/>
  <c r="R63" i="17"/>
  <c r="S63" i="17" s="1"/>
  <c r="R64" i="17"/>
  <c r="S64" i="17" s="1"/>
  <c r="R65" i="17"/>
  <c r="R66" i="17"/>
  <c r="R67" i="17"/>
  <c r="R68" i="17"/>
  <c r="R69" i="17"/>
  <c r="S69" i="17" s="1"/>
  <c r="R70" i="17"/>
  <c r="S70" i="17" s="1"/>
  <c r="R71" i="17"/>
  <c r="S71" i="17" s="1"/>
  <c r="R72" i="17"/>
  <c r="S72" i="17" s="1"/>
  <c r="R73" i="17"/>
  <c r="R74" i="17"/>
  <c r="R75" i="17"/>
  <c r="R76" i="17"/>
  <c r="R77" i="17"/>
  <c r="S77" i="17" s="1"/>
  <c r="R78" i="17"/>
  <c r="S78" i="17" s="1"/>
  <c r="R79" i="17"/>
  <c r="S79" i="17" s="1"/>
  <c r="R80" i="17"/>
  <c r="S80" i="17" s="1"/>
  <c r="R81" i="17"/>
  <c r="R82" i="17"/>
  <c r="R83" i="17"/>
  <c r="R84" i="17"/>
  <c r="R85" i="17"/>
  <c r="S85" i="17" s="1"/>
  <c r="R86" i="17"/>
  <c r="S86" i="17" s="1"/>
  <c r="R87" i="17"/>
  <c r="S87" i="17" s="1"/>
  <c r="R88" i="17"/>
  <c r="S88" i="17" s="1"/>
  <c r="R89" i="17"/>
  <c r="R90" i="17"/>
  <c r="R91" i="17"/>
  <c r="R92" i="17"/>
  <c r="R93" i="17"/>
  <c r="S93" i="17" s="1"/>
  <c r="R94" i="17"/>
  <c r="S94" i="17" s="1"/>
  <c r="R95" i="17"/>
  <c r="S95" i="17" s="1"/>
  <c r="R96" i="17"/>
  <c r="S96" i="17" s="1"/>
  <c r="R97" i="17"/>
  <c r="R98" i="17"/>
  <c r="R99" i="17"/>
  <c r="R100" i="17"/>
  <c r="R101" i="17"/>
  <c r="S101" i="17" s="1"/>
  <c r="R102" i="17"/>
  <c r="S102" i="17" s="1"/>
  <c r="R103" i="17"/>
  <c r="S103" i="17" s="1"/>
  <c r="R104" i="17"/>
  <c r="S104" i="17" s="1"/>
  <c r="R105" i="17"/>
  <c r="R106" i="17"/>
  <c r="R107" i="17"/>
  <c r="R108" i="17"/>
  <c r="R109" i="17"/>
  <c r="S109" i="17" s="1"/>
  <c r="R110" i="17"/>
  <c r="S110" i="17" s="1"/>
  <c r="R111" i="17"/>
  <c r="S111" i="17" s="1"/>
  <c r="R112" i="17"/>
  <c r="S112" i="17" s="1"/>
  <c r="R113" i="17"/>
  <c r="R114" i="17"/>
  <c r="R115" i="17"/>
  <c r="R116" i="17"/>
  <c r="R117" i="17"/>
  <c r="S117" i="17" s="1"/>
  <c r="R118" i="17"/>
  <c r="S118" i="17" s="1"/>
  <c r="R119" i="17"/>
  <c r="S119" i="17" s="1"/>
  <c r="R120" i="17"/>
  <c r="S120" i="17" s="1"/>
  <c r="R121" i="17"/>
  <c r="R122" i="17"/>
  <c r="R123" i="17"/>
  <c r="R124" i="17"/>
  <c r="R125" i="17"/>
  <c r="S125" i="17" s="1"/>
  <c r="R126" i="17"/>
  <c r="S126" i="17" s="1"/>
  <c r="R127" i="17"/>
  <c r="S127" i="17" s="1"/>
  <c r="R128" i="17"/>
  <c r="S128" i="17" s="1"/>
  <c r="R129" i="17"/>
  <c r="R130" i="17"/>
  <c r="R131" i="17"/>
  <c r="R132" i="17"/>
  <c r="R133" i="17"/>
  <c r="S133" i="17" s="1"/>
  <c r="R134" i="17"/>
  <c r="S134" i="17" s="1"/>
  <c r="R135" i="17"/>
  <c r="S135" i="17" s="1"/>
  <c r="R136" i="17"/>
  <c r="S136" i="17" s="1"/>
  <c r="R137" i="17"/>
  <c r="R138" i="17"/>
  <c r="R139" i="17"/>
  <c r="R140" i="17"/>
  <c r="R141" i="17"/>
  <c r="S141" i="17" s="1"/>
  <c r="R142" i="17"/>
  <c r="S142" i="17" s="1"/>
  <c r="R143" i="17"/>
  <c r="S143" i="17" s="1"/>
  <c r="R144" i="17"/>
  <c r="S144" i="17" s="1"/>
  <c r="R145" i="17"/>
  <c r="R146" i="17"/>
  <c r="R147" i="17"/>
  <c r="R148" i="17"/>
  <c r="R149" i="17"/>
  <c r="S149" i="17" s="1"/>
  <c r="R150" i="17"/>
  <c r="S150" i="17" s="1"/>
  <c r="R151" i="17"/>
  <c r="S151" i="17" s="1"/>
  <c r="R152" i="17"/>
  <c r="S152" i="17" s="1"/>
  <c r="R153" i="17"/>
  <c r="R154" i="17"/>
  <c r="R155" i="17"/>
  <c r="R156" i="17"/>
  <c r="R157" i="17"/>
  <c r="S157" i="17" s="1"/>
  <c r="R158" i="17"/>
  <c r="S158" i="17" s="1"/>
  <c r="R159" i="17"/>
  <c r="S159" i="17" s="1"/>
  <c r="R160" i="17"/>
  <c r="S160" i="17" s="1"/>
  <c r="R161" i="17"/>
  <c r="R162" i="17"/>
  <c r="R163" i="17"/>
  <c r="R164" i="17"/>
  <c r="R165" i="17"/>
  <c r="S165" i="17" s="1"/>
  <c r="R166" i="17"/>
  <c r="S166" i="17" s="1"/>
  <c r="R167" i="17"/>
  <c r="S167" i="17" s="1"/>
  <c r="R168" i="17"/>
  <c r="S168" i="17" s="1"/>
  <c r="R169" i="17"/>
  <c r="R170" i="17"/>
  <c r="R171" i="17"/>
  <c r="R172" i="17"/>
  <c r="S25" i="17"/>
  <c r="S26" i="17"/>
  <c r="S27" i="17"/>
  <c r="S28" i="17"/>
  <c r="S33" i="17"/>
  <c r="S34" i="17"/>
  <c r="S35" i="17"/>
  <c r="S36" i="17"/>
  <c r="S41" i="17"/>
  <c r="S42" i="17"/>
  <c r="S43" i="17"/>
  <c r="S44" i="17"/>
  <c r="S49" i="17"/>
  <c r="S50" i="17"/>
  <c r="S51" i="17"/>
  <c r="S52" i="17"/>
  <c r="S57" i="17"/>
  <c r="S58" i="17"/>
  <c r="S59" i="17"/>
  <c r="S60" i="17"/>
  <c r="S65" i="17"/>
  <c r="S66" i="17"/>
  <c r="S67" i="17"/>
  <c r="S68" i="17"/>
  <c r="S73" i="17"/>
  <c r="S74" i="17"/>
  <c r="S75" i="17"/>
  <c r="S76" i="17"/>
  <c r="S81" i="17"/>
  <c r="S82" i="17"/>
  <c r="S83" i="17"/>
  <c r="S84" i="17"/>
  <c r="S89" i="17"/>
  <c r="S90" i="17"/>
  <c r="S91" i="17"/>
  <c r="S92" i="17"/>
  <c r="S97" i="17"/>
  <c r="S98" i="17"/>
  <c r="S99" i="17"/>
  <c r="S100" i="17"/>
  <c r="S105" i="17"/>
  <c r="S106" i="17"/>
  <c r="S107" i="17"/>
  <c r="S108" i="17"/>
  <c r="S113" i="17"/>
  <c r="S114" i="17"/>
  <c r="S115" i="17"/>
  <c r="S116" i="17"/>
  <c r="S121" i="17"/>
  <c r="S122" i="17"/>
  <c r="S123" i="17"/>
  <c r="S124" i="17"/>
  <c r="S129" i="17"/>
  <c r="S130" i="17"/>
  <c r="S131" i="17"/>
  <c r="S132" i="17"/>
  <c r="S137" i="17"/>
  <c r="S138" i="17"/>
  <c r="S139" i="17"/>
  <c r="S140" i="17"/>
  <c r="S145" i="17"/>
  <c r="S146" i="17"/>
  <c r="S147" i="17"/>
  <c r="S148" i="17"/>
  <c r="S153" i="17"/>
  <c r="S154" i="17"/>
  <c r="S155" i="17"/>
  <c r="S156" i="17"/>
  <c r="S161" i="17"/>
  <c r="S162" i="17"/>
  <c r="S163" i="17"/>
  <c r="S164" i="17"/>
  <c r="S169" i="17"/>
  <c r="S170" i="17"/>
  <c r="S171" i="17"/>
  <c r="S172" i="17"/>
  <c r="P24" i="17"/>
  <c r="Q24" i="17" s="1"/>
  <c r="R24" i="17"/>
  <c r="S24" i="17" s="1"/>
  <c r="M173" i="17"/>
  <c r="L173" i="17"/>
  <c r="K173" i="17"/>
  <c r="J173" i="17"/>
  <c r="I173" i="17"/>
  <c r="E173" i="17"/>
  <c r="B18" i="19"/>
  <c r="B22" i="17"/>
  <c r="N24" i="17"/>
  <c r="N32" i="17"/>
  <c r="N40" i="17"/>
  <c r="N48" i="17"/>
  <c r="N56" i="17"/>
  <c r="N64" i="17"/>
  <c r="N72" i="17"/>
  <c r="N80" i="17"/>
  <c r="N88" i="17"/>
  <c r="N96" i="17"/>
  <c r="N104" i="17"/>
  <c r="N112" i="17"/>
  <c r="N120" i="17"/>
  <c r="N128" i="17"/>
  <c r="N136" i="17"/>
  <c r="N144" i="17"/>
  <c r="N152" i="17"/>
  <c r="N160" i="17"/>
  <c r="N168" i="17"/>
  <c r="N99" i="17"/>
  <c r="N131" i="17"/>
  <c r="N155" i="17"/>
  <c r="N25" i="17"/>
  <c r="N33" i="17"/>
  <c r="N41" i="17"/>
  <c r="N49" i="17"/>
  <c r="N57" i="17"/>
  <c r="N65" i="17"/>
  <c r="N73" i="17"/>
  <c r="N81" i="17"/>
  <c r="N89" i="17"/>
  <c r="N97" i="17"/>
  <c r="N105" i="17"/>
  <c r="N113" i="17"/>
  <c r="N121" i="17"/>
  <c r="N129" i="17"/>
  <c r="N137" i="17"/>
  <c r="N145" i="17"/>
  <c r="N153" i="17"/>
  <c r="N161" i="17"/>
  <c r="N169" i="17"/>
  <c r="N107" i="17"/>
  <c r="N26" i="17"/>
  <c r="N34" i="17"/>
  <c r="N42" i="17"/>
  <c r="N50" i="17"/>
  <c r="N58" i="17"/>
  <c r="N66" i="17"/>
  <c r="N74" i="17"/>
  <c r="N82" i="17"/>
  <c r="N90" i="17"/>
  <c r="N98" i="17"/>
  <c r="N106" i="17"/>
  <c r="N114" i="17"/>
  <c r="N122" i="17"/>
  <c r="N130" i="17"/>
  <c r="N138" i="17"/>
  <c r="N146" i="17"/>
  <c r="N154" i="17"/>
  <c r="N162" i="17"/>
  <c r="N170" i="17"/>
  <c r="N83" i="17"/>
  <c r="N139" i="17"/>
  <c r="N163" i="17"/>
  <c r="N27" i="17"/>
  <c r="N35" i="17"/>
  <c r="N43" i="17"/>
  <c r="N51" i="17"/>
  <c r="N59" i="17"/>
  <c r="N67" i="17"/>
  <c r="N75" i="17"/>
  <c r="N91" i="17"/>
  <c r="N115" i="17"/>
  <c r="N123" i="17"/>
  <c r="N147" i="17"/>
  <c r="N171" i="17"/>
  <c r="N28" i="17"/>
  <c r="N36" i="17"/>
  <c r="N44" i="17"/>
  <c r="N52" i="17"/>
  <c r="N60" i="17"/>
  <c r="N68" i="17"/>
  <c r="N76" i="17"/>
  <c r="N84" i="17"/>
  <c r="N92" i="17"/>
  <c r="N100" i="17"/>
  <c r="N108" i="17"/>
  <c r="N116" i="17"/>
  <c r="N124" i="17"/>
  <c r="N132" i="17"/>
  <c r="N140" i="17"/>
  <c r="N148" i="17"/>
  <c r="N156" i="17"/>
  <c r="N164" i="17"/>
  <c r="N172" i="17"/>
  <c r="N47" i="17"/>
  <c r="N71" i="17"/>
  <c r="N95" i="17"/>
  <c r="N119" i="17"/>
  <c r="N151" i="17"/>
  <c r="N29" i="17"/>
  <c r="N37" i="17"/>
  <c r="N45" i="17"/>
  <c r="N53" i="17"/>
  <c r="N61" i="17"/>
  <c r="N69" i="17"/>
  <c r="N77" i="17"/>
  <c r="N85" i="17"/>
  <c r="N93" i="17"/>
  <c r="N101" i="17"/>
  <c r="N109" i="17"/>
  <c r="N117" i="17"/>
  <c r="N125" i="17"/>
  <c r="N133" i="17"/>
  <c r="N141" i="17"/>
  <c r="N149" i="17"/>
  <c r="N157" i="17"/>
  <c r="N165" i="17"/>
  <c r="N39" i="17"/>
  <c r="N63" i="17"/>
  <c r="N87" i="17"/>
  <c r="N111" i="17"/>
  <c r="N135" i="17"/>
  <c r="N159" i="17"/>
  <c r="N30" i="17"/>
  <c r="N38" i="17"/>
  <c r="N46" i="17"/>
  <c r="N54" i="17"/>
  <c r="N62" i="17"/>
  <c r="N70" i="17"/>
  <c r="N78" i="17"/>
  <c r="N86" i="17"/>
  <c r="N94" i="17"/>
  <c r="N102" i="17"/>
  <c r="N110" i="17"/>
  <c r="N118" i="17"/>
  <c r="N126" i="17"/>
  <c r="N134" i="17"/>
  <c r="N142" i="17"/>
  <c r="N150" i="17"/>
  <c r="N158" i="17"/>
  <c r="N166" i="17"/>
  <c r="N31" i="17"/>
  <c r="N55" i="17"/>
  <c r="N79" i="17"/>
  <c r="N103" i="17"/>
  <c r="N127" i="17"/>
  <c r="N143" i="17"/>
  <c r="N167" i="17"/>
  <c r="O151" i="17" l="1"/>
  <c r="O120" i="17"/>
  <c r="O88" i="17"/>
  <c r="O56" i="17"/>
  <c r="O168" i="17"/>
  <c r="O150" i="17"/>
  <c r="O119" i="17"/>
  <c r="O87" i="17"/>
  <c r="O55" i="17"/>
  <c r="O167" i="17"/>
  <c r="O144" i="17"/>
  <c r="O112" i="17"/>
  <c r="O80" i="17"/>
  <c r="O48" i="17"/>
  <c r="O111" i="17"/>
  <c r="O160" i="17"/>
  <c r="O104" i="17"/>
  <c r="O72" i="17"/>
  <c r="O159" i="17"/>
  <c r="O135" i="17"/>
  <c r="O103" i="17"/>
  <c r="O71" i="17"/>
  <c r="O39" i="17"/>
  <c r="O79" i="17"/>
  <c r="O158" i="17"/>
  <c r="O128" i="17"/>
  <c r="O96" i="17"/>
  <c r="O64" i="17"/>
  <c r="O32" i="17"/>
  <c r="O166" i="17"/>
  <c r="O143" i="17"/>
  <c r="O47" i="17"/>
  <c r="O136" i="17"/>
  <c r="O40" i="17"/>
  <c r="O152" i="17"/>
  <c r="O127" i="17"/>
  <c r="O95" i="17"/>
  <c r="O63" i="17"/>
  <c r="O31" i="17"/>
  <c r="O142" i="17"/>
  <c r="O134" i="17"/>
  <c r="O126" i="17"/>
  <c r="O118" i="17"/>
  <c r="O110" i="17"/>
  <c r="O102" i="17"/>
  <c r="O94" i="17"/>
  <c r="O86" i="17"/>
  <c r="O78" i="17"/>
  <c r="O70" i="17"/>
  <c r="O62" i="17"/>
  <c r="O54" i="17"/>
  <c r="O46" i="17"/>
  <c r="O38" i="17"/>
  <c r="O30" i="17"/>
  <c r="O165" i="17"/>
  <c r="O157" i="17"/>
  <c r="O125" i="17"/>
  <c r="O117" i="17"/>
  <c r="O109" i="17"/>
  <c r="O101" i="17"/>
  <c r="O93" i="17"/>
  <c r="O85" i="17"/>
  <c r="O77" i="17"/>
  <c r="O69" i="17"/>
  <c r="O61" i="17"/>
  <c r="O53" i="17"/>
  <c r="O45" i="17"/>
  <c r="O37" i="17"/>
  <c r="O29" i="17"/>
  <c r="O172" i="17"/>
  <c r="O164" i="17"/>
  <c r="O156" i="17"/>
  <c r="O148" i="17"/>
  <c r="O140" i="17"/>
  <c r="O132" i="17"/>
  <c r="O124" i="17"/>
  <c r="O116" i="17"/>
  <c r="O108" i="17"/>
  <c r="O100" i="17"/>
  <c r="O92" i="17"/>
  <c r="O84" i="17"/>
  <c r="O76" i="17"/>
  <c r="O68" i="17"/>
  <c r="O60" i="17"/>
  <c r="O52" i="17"/>
  <c r="O44" i="17"/>
  <c r="O36" i="17"/>
  <c r="O28" i="17"/>
  <c r="O133" i="17"/>
  <c r="O171" i="17"/>
  <c r="O163" i="17"/>
  <c r="O155" i="17"/>
  <c r="O147" i="17"/>
  <c r="O139" i="17"/>
  <c r="O131" i="17"/>
  <c r="O123" i="17"/>
  <c r="O115" i="17"/>
  <c r="O107" i="17"/>
  <c r="O99" i="17"/>
  <c r="O91" i="17"/>
  <c r="O83" i="17"/>
  <c r="O75" i="17"/>
  <c r="O67" i="17"/>
  <c r="O59" i="17"/>
  <c r="O51" i="17"/>
  <c r="O43" i="17"/>
  <c r="O35" i="17"/>
  <c r="O27" i="17"/>
  <c r="O141" i="17"/>
  <c r="O170" i="17"/>
  <c r="O162" i="17"/>
  <c r="O154" i="17"/>
  <c r="O146" i="17"/>
  <c r="O138" i="17"/>
  <c r="O130" i="17"/>
  <c r="O122" i="17"/>
  <c r="O114" i="17"/>
  <c r="O106" i="17"/>
  <c r="O98" i="17"/>
  <c r="O90" i="17"/>
  <c r="O82" i="17"/>
  <c r="O74" i="17"/>
  <c r="O66" i="17"/>
  <c r="O58" i="17"/>
  <c r="O50" i="17"/>
  <c r="O42" i="17"/>
  <c r="O34" i="17"/>
  <c r="O26" i="17"/>
  <c r="O149" i="17"/>
  <c r="O169" i="17"/>
  <c r="O161" i="17"/>
  <c r="O153" i="17"/>
  <c r="O145" i="17"/>
  <c r="O137" i="17"/>
  <c r="O129" i="17"/>
  <c r="O121" i="17"/>
  <c r="O113" i="17"/>
  <c r="O105" i="17"/>
  <c r="O97" i="17"/>
  <c r="O89" i="17"/>
  <c r="O81" i="17"/>
  <c r="O73" i="17"/>
  <c r="O65" i="17"/>
  <c r="O57" i="17"/>
  <c r="O49" i="17"/>
  <c r="O41" i="17"/>
  <c r="O33" i="17"/>
  <c r="O25" i="17"/>
  <c r="R173" i="17"/>
  <c r="P173" i="17"/>
  <c r="O24" i="17"/>
  <c r="N173" i="17"/>
  <c r="B17" i="20"/>
  <c r="E2" i="20"/>
  <c r="D2" i="19"/>
  <c r="O173" i="1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B22" authorId="0" shapeId="0" xr:uid="{370BAF17-5C56-4A04-BDF1-498B2D3DDBCF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D2" authorId="0" shapeId="0" xr:uid="{AF4940C8-BA7A-4973-A719-20AE23737F1A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B18" authorId="0" shapeId="0" xr:uid="{5314CBAC-7B61-4F60-BECC-A763A64E9472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E2" authorId="0" shapeId="0" xr:uid="{C07E72BE-7E37-4E33-B5AE-1211022984EF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B17" authorId="0" shapeId="0" xr:uid="{D5B8088A-DC0E-40A5-BB16-B4F9223E9622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AE3492C-38EF-46DA-B190-9494DCF6CF05}" name="Connexion" type="7" refreshedVersion="6"/>
  <connection id="2" xr16:uid="{53B36ED5-E870-4665-8D4C-229C8F7C40F8}" name="Connexion1" type="7" refreshedVersion="6"/>
  <connection id="3" xr16:uid="{4F7E1C7A-2E5E-4C06-8CD7-CAFD83191F39}" name="Connexion10" type="7" refreshedVersion="6"/>
  <connection id="4" xr16:uid="{965BAC88-6C10-45B1-BD60-A8FC3F9186E5}" name="Connexion11" type="7" refreshedVersion="6"/>
  <connection id="5" xr16:uid="{CF893E08-3BF3-4FD5-BDB2-C6D5B681B41D}" name="Connexion12" type="7" refreshedVersion="6"/>
  <connection id="6" xr16:uid="{6D095B81-A6E8-43C0-AA18-01916C5BE2C2}" name="Connexion13" type="7" refreshedVersion="6"/>
  <connection id="7" xr16:uid="{C4F189CB-2739-40AA-AA8A-A6555B406115}" name="Connexion14" type="7" refreshedVersion="6"/>
  <connection id="8" xr16:uid="{F90E7EEB-E5F9-4DA2-8F9E-21CC14E583EE}" name="Connexion15" type="7" refreshedVersion="6"/>
  <connection id="9" xr16:uid="{39C54374-A8F3-48DD-825D-15872B58727E}" name="Connexion16" type="7" refreshedVersion="6"/>
  <connection id="10" xr16:uid="{3839036B-8C27-44C4-AFBC-C0D0D7884DB1}" name="Connexion17" type="7" refreshedVersion="6"/>
  <connection id="11" xr16:uid="{AE7292C0-9FD0-448C-9442-77AB819216C9}" name="Connexion18" type="7" refreshedVersion="6"/>
  <connection id="12" xr16:uid="{0310AF9A-AAE9-4D72-88B7-AA78FC972E31}" name="Connexion19" type="7" refreshedVersion="7"/>
  <connection id="13" xr16:uid="{E6E3E3A6-F425-44A4-A2B2-8B70DD39831D}" name="Connexion2" type="7" refreshedVersion="6"/>
  <connection id="14" xr16:uid="{93DDD236-634E-4532-8B14-91E08D9FEAB1}" name="Connexion20" type="7" refreshedVersion="7"/>
  <connection id="15" xr16:uid="{07CBFF73-8764-4AED-9307-494DBCEA95B0}" name="Connexion3" type="7" refreshedVersion="6"/>
  <connection id="16" xr16:uid="{853F950C-C8B7-4AD9-8C41-8D6BD82A88CF}" name="Connexion4" type="7" refreshedVersion="6"/>
  <connection id="17" xr16:uid="{36E49C84-C998-45DF-8129-A8BA96AE98FA}" name="Connexion5" type="7" refreshedVersion="6"/>
  <connection id="18" xr16:uid="{00848CC8-FD49-4DBA-9201-2D2DA4916E8A}" name="Connexion6" type="7" refreshedVersion="6"/>
  <connection id="19" xr16:uid="{0482EA96-9F47-470B-8C81-870270A69F7A}" name="Connexion7" type="7" refreshedVersion="6"/>
  <connection id="20" xr16:uid="{7B98DEDB-499C-416F-926E-DD6EA93D67DF}" name="Connexion8" type="7" refreshedVersion="6"/>
  <connection id="21" xr16:uid="{C02D5FCD-4BD8-4D5A-AD4B-AD7213E8D3A9}" name="Connexion9" type="7" refreshedVersion="6"/>
</connections>
</file>

<file path=xl/sharedStrings.xml><?xml version="1.0" encoding="utf-8"?>
<sst xmlns="http://schemas.openxmlformats.org/spreadsheetml/2006/main" count="1804" uniqueCount="845">
  <si>
    <t>Total</t>
  </si>
  <si>
    <t>Client - Nom</t>
  </si>
  <si>
    <t>Fourniture et matériaux</t>
  </si>
  <si>
    <t>Main d'oeuvre</t>
  </si>
  <si>
    <t>Chantier - Libellé</t>
  </si>
  <si>
    <t>*</t>
  </si>
  <si>
    <t>Chantier - Code</t>
  </si>
  <si>
    <t>Prévu - Déboursé</t>
  </si>
  <si>
    <t>Réalisé - Déboursé</t>
  </si>
  <si>
    <t>Prévu - Prix de Vente</t>
  </si>
  <si>
    <t>Reste à facturer</t>
  </si>
  <si>
    <t>Prévu - Prix de Revient</t>
  </si>
  <si>
    <t>Dossier</t>
  </si>
  <si>
    <t>Code Chantier</t>
  </si>
  <si>
    <t>Date début Chantier</t>
  </si>
  <si>
    <t>Code Client</t>
  </si>
  <si>
    <t>Année Réalisé</t>
  </si>
  <si>
    <t>Type récapitulatif</t>
  </si>
  <si>
    <t>Réalisé - Prix De Revient</t>
  </si>
  <si>
    <t>Montant HT Net Facturé</t>
  </si>
  <si>
    <t>Marge sur Déboursé Réalisé</t>
  </si>
  <si>
    <t>Marge sur Déboursé Réalisé %</t>
  </si>
  <si>
    <t>Marge sur PR Réalisé</t>
  </si>
  <si>
    <t>Chantier - Groupe 1</t>
  </si>
  <si>
    <t>Chantier - Groupe 2</t>
  </si>
  <si>
    <t>Chantier - Etat</t>
  </si>
  <si>
    <t>Client - Code</t>
  </si>
  <si>
    <t>Marge sur PR Réalisé %</t>
  </si>
  <si>
    <t>Chantier - Nature</t>
  </si>
  <si>
    <t>Étiquettes de lignes</t>
  </si>
  <si>
    <t>Total général</t>
  </si>
  <si>
    <t>Étiquettes de colonnes</t>
  </si>
  <si>
    <t>Somme de Marge sur PR Réalisé</t>
  </si>
  <si>
    <t>Client - Groupe 1</t>
  </si>
  <si>
    <t>Client - Groupe 2</t>
  </si>
  <si>
    <t>(vide)</t>
  </si>
  <si>
    <t>Achevé</t>
  </si>
  <si>
    <t>{_x000D_
  "Formulas": {_x000D_
    "=RIK_AC(\"INF53__;INF02@E=1,S=10,G=0,T=0,P=0:@R=A,S=8,V=BTG_DOS_EXV2:R=B,S=1,V=Avoir client,Facture client:R=C,S=1003|3,V={0}:R=E,S=1500|2,V={1}:R=E,S=1500|2,V={2}:R=F,S=1003|1,V={3}:\";$D9;$E9;$B$2;$B$4)": 1,_x000D_
    "=RIK_AC(\"INF53__;INF02@E=1,S=10,G=0,T=0,P=0:@R=A,S=8,V=BTG_DOS_EXV2:R=B,S=1,V=Avoir client,Facture client:R=C,S=1003|3,V={0}:R=D,S=1500|2,V={1}:R=E,S=1500|2,V={2}:R=F,S=1003|1,V={3}:R=G,S=53,V={4}:\";$D9;$E9;$B$2;$B$4;$B$5)": 2,_x000D_
    "=RIK_AC(\"INF53__;INF02@E=1,S=10,G=0,T=0,P=0:@R=A,S=8,V=BTG_DOS_EXV2:R=B,S=1,V=Avoir client,Facture client:R=C,S=1003|3,V={0}:R=D,S=1500|2,V={1}:R=E,S=1500|2,V={2}:R=F,S=1003|1,V={3}:R=G,S=53,V={4}:\";$D8;$E8;$B$2;$B$4;$B$5)": 3,_x000D_
    "=RIK_AC(\"INF53__;INF02@E=1,S=10,G=0,T=0,P=0:@R=A,S=8,V=BTG_DOS_EXV2:R=B,S=1,V=Avoir client,Facture client:R=C,S=1003|3,V={0}:R=E,S=1500|2,V={1}:R=E,S=1500|2,V={2}:R=F,S=1003|1,V={3}:\";$D8;$E8;$B$2;$B$4)": 4,_x000D_
    "=RIK_AC(\"INF53__;INF02@E=1,S=10,G=0,T=0,P=0:@R=A,S=8,V=BTG_DOS_EXV2:R=B,S=1,V=Avoir client,Facture client:R=C,S=1003|3,V={0}:R=E,S=1500|2,V={1}:R=E,S=1500|2,V={2}:R=F,S=1003|1,V={3}:\";$D17;$E17;$B$2;$B$4)": 5,_x000D_
    "=RIK_AC(\"INF53__;INF02@E=1,S=10,G=0,T=0,P=0:@R=A,S=8,V=BTG_DOS_EXV2:R=B,S=1,V=Avoir client,Facture client:R=C,S=1003|3,V={0}:R=E,S=1500|2,V={1}:R=E,S=1500|2,V={2}:R=F,S=1003|1,V={3}:\";$D25;$E25;$B$2;$B$4)": 6,_x000D_
    "=RIK_AC(\"INF53__;INF02@E=1,S=10,G=0,T=0,P=0:@R=A,S=8,V=BTG_DOS_EXV2:R=B,S=1,V=Avoir client,Facture client:R=C,S=1003|3,V={0}:R=E,S=1500|2,V={1}:R=E,S=1500|2,V={2}:R=F,S=1003|1,V={3}:\";$D33;$E33;$B$2;$B$4)": 7,_x000D_
    "=RIK_AC(\"INF53__;INF02@E=1,S=10,G=0,T=0,P=0:@R=A,S=8,V=BTG_DOS_EXV2:R=B,S=1,V=Avoir client,Facture client:R=C,S=1003|3,V={0}:R=E,S=1500|2,V={1}:R=E,S=1500|2,V={2}:R=F,S=1003|1,V={3}:\";$D41;$E41;$B$2;$B$4)": 8,_x000D_
    "=RIK_AC(\"INF53__;INF02@E=1,S=10,G=0,T=0,P=0:@R=A,S=8,V=BTG_DOS_EXV2:R=B,S=1,V=Avoir client,Facture client:R=C,S=1003|3,V={0}:R=E,S=1500|2,V={1}:R=E,S=1500|2,V={2}:R=F,S=1003|1,V={3}:\";$D49;$E49;$B$2;$B$4)": 9,_x000D_
    "=RIK_AC(\"INF53__;INF02@E=1,S=10,G=0,T=0,P=0:@R=A,S=8,V=BTG_DOS_EXV2:R=B,S=1,V=Avoir client,Facture client:R=C,S=1003|3,V={0}:R=E,S=1500|2,V={1}:R=E,S=1500|2,V={2}:R=F,S=1003|1,V={3}:\";$D57;$E57;$B$2;$B$4)": 10,_x000D_
    "=RIK_AC(\"INF53__;INF02@E=1,S=10,G=0,T=0,P=0:@R=A,S=8,V=BTG_DOS_EXV2:R=B,S=1,V=Avoir client,Facture client:R=C,S=1003|3,V={0}:R=E,S=1500|2,V={1}:R=E,S=1500|2,V={2}:R=F,S=1003|1,V={3}:\";$D65;$E65;$B$2;$B$4)": 11,_x000D_
    "=RIK_AC(\"INF53__;INF02@E=1,S=10,G=0,T=0,P=0:@R=A,S=8,V=BTG_DOS_EXV2:R=B,S=1,V=Avoir client,Facture client:R=C,S=1003|3,V={0}:R=E,S=1500|2,V={1}:R=E,S=1500|2,V={2}:R=F,S=1003|1,V={3}:\";$D73;$E73;$B$2;$B$4)": 12,_x000D_
    "=RIK_AC(\"INF53__;INF02@E=1,S=10,G=0,T=0,P=0:@R=A,S=8,V=BTG_DOS_EXV2:R=B,S=1,V=Avoir client,Facture client:R=C,S=1003|3,V={0}:R=E,S=1500|2,V={1}:R=E,S=1500|2,V={2}:R=F,S=1003|1,V={3}:\";$D81;$E81;$B$2;$B$4)": 13,_x000D_
    "=RIK_AC(\"INF53__;INF02@E=1,S=10,G=0,T=0,P=0:@R=A,S=8,V=BTG_DOS_EXV2:R=B,S=1,V=Avoir client,Facture client:R=C,S=1003|3,V={0}:R=E,S=1500|2,V={1}:R=E,S=1500|2,V={2}:R=F,S=1003|1,V={3}:\";$D89;$E89;$B$2;$B$4)": 14,_x000D_
    "=RIK_AC(\"INF53__;INF02@E=1,S=10,G=0,T=0,P=0:@R=A,S=8,V=BTG_DOS_EXV2:R=B,S=1,V=Avoir client,Facture client:R=C,S=1003|3,V={0}:R=E,S=1500|2,V={1}:R=E,S=1500|2,V={2}:R=F,S=1003|1,V={3}:\";$D97;$E97;$B$2;$B$4)": 15,_x000D_
    "=RIK_AC(\"INF53__;INF02@E=1,S=10,G=0,T=0,P=0:@R=A,S=8,V=BTG_DOS_EXV2:R=B,S=1,V=Avoir client,Facture client:R=C,S=1003|3,V={0}:R=E,S=1500|2,V={1}:R=E,S=1500|2,V={2}:R=F,S=1003|1,V={3}:\";$D105;$E105;$B$2;$B$4)": 16,_x000D_
    "=RIK_AC(\"INF53__;INF02@E=1,S=10,G=0,T=0,P=0:@R=A,S=8,V=BTG_DOS_EXV2:R=B,S=1,V=Avoir client,Facture client:R=C,S=1003|3,V={0}:R=E,S=1500|2,V={1}:R=E,S=1500|2,V={2}:R=F,S=1003|1,V={3}:\";$D113;$E113;$B$2;$B$4)": 17,_x000D_
    "=RIK_AC(\"INF53__;INF02@E=1,S=10,G=0,T=0,P=0:@R=A,S=8,V=BTG_DOS_EXV2:R=B,S=1,V=Avoir client,Facture client:R=C,S=1003|3,V={0}:R=E,S=1500|2,V={1}:R=E,S=1500|2,V={2}:R=F,S=1003|1,V={3}:\";$D121;$E121;$B$2;$B$4)": 18,_x000D_
    "=RIK_AC(\"INF53__;INF02@E=1,S=10,G=0,T=0,P=0:@R=A,S=8,V=BTG_DOS_EXV2:R=B,S=1,V=Avoir client,Facture client:R=C,S=1003|3,V={0}:R=E,S=1500|2,V={1}:R=E,S=1500|2,V={2}:R=F,S=1003|1,V={3}:\";$D129;$E129;$B$2;$B$4)": 19,_x000D_
    "=RIK_AC(\"INF53__;INF02@E=1,S=10,G=0,T=0,P=0:@R=A,S=8,V=BTG_DOS_EXV2:R=B,S=1,V=Avoir client,Facture client:R=C,S=1003|3,V={0}:R=E,S=1500|2,V={1}:R=E,S=1500|2,V={2}:R=F,S=1003|1,V={3}:\";$D137;$E137;$B$2;$B$4)": 20,_x000D_
    "=RIK_AC(\"INF53__;INF02@E=1,S=10,G=0,T=0,P=0:@R=A,S=8,V=BTG_DOS_EXV2:R=B,S=1,V=Avoir client,Facture client:R=C,S=1003|3,V={0}:R=E,S=1500|2,V={1}:R=E,S=1500|2,V={2}:R=F,S=1003|1,V={3}:\";$D145;$E145;$B$2;$B$4)": 21,_x000D_
    "=RIK_AC(\"INF53__;INF02@E=1,S=10,G=0,T=0,P=0:@R=A,S=8,V=BTG_DOS_EXV2:R=B,S=1,V=Avoir client,Facture client:R=C,S=1003|3,V={0}:R=E,S=1500|2,V={1}:R=E,S=1500|2,V={2}:R=F,S=1003|1,V={3}:\";$D153;$E153;$B$2;$B$4)": 22,_x000D_
    "=RIK_AC(\"INF53__;INF02@E=1,S=10,G=0,T=0,P=0:@R=A,S=8,V=BTG_DOS_EXV2:R=B,S=1,V=Avoir client,Facture client:R=C,S=1003|3,V={0}:R=E,S=1500|2,V={1}:R=E,S=1500|2,V={2}:R=F,S=1003|1,V={3}:\";$D161;$E161;$B$2;$B$4)": 23,_x000D_
    "=RIK_AC(\"INF53__;INF02@E=1,S=10,G=0,T=0,P=0:@R=A,S=8,V=BTG_DOS_EXV2:R=B,S=1,V=Avoir client,Facture client:R=C,S=1003|3,V={0}:R=D,S=1500|2,V={1}:R=E,S=1500|2,V={2}:R=F,S=1003|1,V={3}:R=G,S=53,V={4}:\";$D16;$E16;$B$2;$B$4;$B$5)": 24,_x000D_
    "=RIK_AC(\"INF53__;INF02@E=1,S=10,G=0,T=0,P=0:@R=A,S=8,V=BTG_DOS_EXV2:R=B,S=1,V=Avoir client,Facture client:R=C,S=1003|3,V={0}:R=D,S=1500|2,V={1}:R=E,S=1500|2,V={2}:R=F,S=1003|1,V={3}:R=G,S=53,V={4}:\";$D24;$E24;$B$2;$B$4;$B$5)": 25,_x000D_
    "=RIK_AC(\"INF53__;INF02@E=1,S=10,G=0,T=0,P=0:@R=A,S=8,V=BTG_DOS_EXV2:R=B,S=1,V=Avoir client,Facture client:R=C,S=1003|3,V={0}:R=D,S=1500|2,V={1}:R=E,S=1500|2,V={2}:R=F,S=1003|1,V={3}:R=G,S=53,V={4}:\";$D32;$E32;$B$2;$B$4;$B$5)": 26,_x000D_
    "=RIK_AC(\"INF53__;INF02@E=1,S=10,G=0,T=0,P=0:@R=A,S=8,V=BTG_DOS_EXV2:R=B,S=1,V=Avoir client,Facture client:R=C,S=1003|3,V={0}:R=D,S=1500|2,V={1}:R=E,S=1500|2,V={2}:R=F,S=1003|1,V={3}:R=G,S=53,V={4}:\";$D40;$E40;$B$2;$B$4;$B$5)": 27,_x000D_
    "=RIK_AC(\"INF53__;INF02@E=1,S=10,G=0,T=0,P=0:@R=A,S=8,V=BTG_DOS_EXV2:R=B,S=1,V=Avoir client,Facture client:R=C,S=1003|3,V={0}:R=D,S=1500|2,V={1}:R=E,S=1500|2,V={2}:R=F,S=1003|1,V={3}:R=G,S=53,V={4}:\";$D48;$E48;$B$2;$B$4;$B$5)": 28,_x000D_
    "=RIK_AC(\"INF53__;INF02@E=1,S=10,G=0,T=0,P=0:@R=A,S=8,V=BTG_DOS_EXV2:R=B,S=1,V=Avoir client,Facture client:R=C,S=1003|3,V={0}:R=D,S=1500|2,V={1}:R=E,S=1500|2,V={2}:R=F,S=1003|1,V={3}:R=G,S=53,V={4}:\";$D56;$E56;$B$2;$B$4;$B$5)": 29,_x000D_
    "=RIK_AC(\"INF53__;INF02@E=1,S=10,G=0,T=0,P=0:@R=A,S=8,V=BTG_DOS_EXV2:R=B,S=1,V=Avoir client,Facture client:R=C,S=1003|3,V={0}:R=D,S=1500|2,V={1}:R=E,S=1500|2,V={2}:R=F,S=1003|1,V={3}:R=G,S=53,V={4}:\";$D64;$E64;$B$2;$B$4;$B$5)": 30,_x000D_
    "=RIK_AC(\"INF53__;INF02@E=1,S=10,G=0,T=0,P=0:@R=A,S=8,V=BTG_DOS_EXV2:R=B,S=1,V=Avoir client,Facture client:R=C,S=1003|3,V={0}:R=D,S=1500|2,V={1}:R=E,S=1500|2,V={2}:R=F,S=1003|1,V={3}:R=G,S=53,V={4}:\";$D72;$E72;$B$2;$B$4;$B$5)": 31,_x000D_
    "=RIK_AC(\"INF53__;INF02@E=1,S=10,G=0,T=0,P=0:@R=A,S=8,V=BTG_DOS_EXV2:R=B,S=1,V=Avoir client,Facture client:R=C,S=1003|3,V={0}:R=D,S=1500|2,V={1}:R=E,S=1500|2,V={2}:R=F,S=1003|1,V={3}:R=G,S=53,V={4}:\";$D80;$E80;$B$2;$B$4;$B$5)": 32,_x000D_
    "=RIK_AC(\"INF53__;INF02@E=1,S=10,G=0,T=0,P=0:@R=A,S=8,V=BTG_DOS_EXV2:R=B,S=1,V=Avoir client,Facture client:R=C,S=1003|3,V={0}:R=D,S=1500|2,V={1}:R=E,S=1500|2,V={2}:R=F,S=1003|1,V={3}:R=G,S=53,V={4}:\";$D88;$E88;$B$2;$B$4;$B$5)": 33,_x000D_
    "=RIK_AC(\"INF53__;INF02@E=1,S=10,G=0,T=0,P=0:@R=A,S=8,V=BTG_DOS_EXV2:R=B,S=1,V=Avoir client,Facture client:R=C,S=1003|3,V={0}:R=D,S=1500|2,V={1}:R=E,S=1500|2,V={2}:R=F,S=1003|1,V={3}:R=G,S=53,V={4}:\";$D96;$E96;$B$2;$B$4;$B$5)": 34,_x000D_
    "=RIK_AC(\"INF53__;INF02@E=1,S=10,G=0,T=0,P=0:@R=A,S=8,V=BTG_DOS_EXV2:R=B,S=1,V=Avoir client,Facture client:R=C,S=1003|3,V={0}:R=D,S=1500|2,V={1}:R=E,S=1500|2,V={2}:R=F,S=1003|1,V={3}:R=G,S=53,V={4}:\";$D104;$E104;$B$2;$B$4;$B$5)": 35,_x000D_
    "=RIK_AC(\"INF53__;INF02@E=1,S=10,G=0,T=0,P=0:@R=A,S=8,V=BTG_DOS_EXV2:R=B,S=1,V=Avoir client,Facture client:R=C,S=1003|3,V={0}:R=D,S=1500|2,V={1}:R=E,S=1500|2,V={2}:R=F,S=1003|1,V={3}:R=G,S=53,V={4}:\";$D112;$E112;$B$2;$B$4;$B$5)": 36,_x000D_
    "=RIK_AC(\"INF53__;INF02@E=1,S=10,G=0,T=0,P=0:@R=A,S=8,V=BTG_DOS_EXV2:R=B,S=1,V=Avoir client,Facture client:R=C,S=1003|3,V={0}:R=D,S=1500|2,V={1}:R=E,S=1500|2,V={2}:R=F,S=1003|1,V={3}:R=G,S=53,V={4}:\";$D120;$E120;$B$2;$B$4;$B$5)": 37,_x000D_
    "=RIK_AC(\"INF53__;INF02@E=1,S=10,G=0,T=0,P=0:@R=A,S=8,V=BTG_DOS_EXV2:R=B,S=1,V=Avoir client,Facture client:R=C,S=1003|3,V={0}:R=D,S=1500|2,V={1}:R=E,S=1500|2,V={2}:R=F,S=1003|1,V={3}:R=G,S=53,V={4}:\";$D128;$E128;$B$2;$B$4;$B$5)": 38,_x000D_
    "=RIK_AC(\"INF53__;INF02@E=1,S=10,G=0,T=0,P=0:@R=A,S=8,V=BTG_DOS_EXV2:R=B,S=1,V=Avoir client,Facture client:R=C,S=1003|3,V={0}:R=D,S=1500|2,V={1}:R=E,S=1500|2,V={2}:R=F,S=1003|1,V={3}:R=G,S=53,V={4}:\";$D136;$E136;$B$2;$B$4;$B$5)": 39,_x000D_
    "=RIK_AC(\"INF53__;INF02@E=1,S=10,G=0,T=0,P=0:@R=A,S=8,V=BTG_DOS_EXV2:R=B,S=1,V=Avoir client,Facture client:R=C,S=1003|3,V={0}:R=D,S=1500|2,V={1}:R=E,S=1500|2,V={2}:R=F,S=1003|1,V={3}:R=G,S=53,V={4}:\";$D144;$E144;$B$2;$B$4;$B$5)": 40,_x000D_
    "=RIK_AC(\"INF53__;INF02@E=1,S=10,G=0,T=0,P=0:@R=A,S=8,V=BTG_DOS_EXV2:R=B,S=1,V=Avoir client,Facture client:R=C,S=1003|3,V={0}:R=D,S=1500|2,V={1}:R=E,S=1500|2,V={2}:R=F,S=1003|1,V={3}:R=G,S=53,V={4}:\";$D152;$E152;$B$2;$B$4;$B$5)": 41,_x000D_
    "=RIK_AC(\"INF53__;INF02@E=1,S=10,G=0,T=0,P=0:@R=A,S=8,V=BTG_DOS_EXV2:R=B,S=1,V=Avoir client,Facture client:R=C,S=1003|3,V={0}:R=D,S=1500|2,V={1}:R=E,S=1500|2,V={2}:R=F,S=1003|1,V={3}:R=G,S=53,V={4}:\";$D160;$E160;$B$2;$B$4;$B$5)": 42,_x000D_
    "=RIK_AC(\"INF53__;INF02@E=1,S=10,G=0,T=0,P=0:@R=A,S=8,V=BTG_DOS_EXV2:R=B,S=1,V=Avoir client,Facture client:R=C,S=1003|3,V={0}:R=E,S=1500|2,V={1}:R=E,S=1500|2,V={2}:R=F,S=1003|1,V={3}:\";$D10;$E10;$B$2;$B$4)": 43,_x000D_
    "=RIK_AC(\"INF53__;INF02@E=1,S=10,G=0,T=0,P=0:@R=A,S=8,V=BTG_DOS_EXV2:R=B,S=1,V=Avoir client,Facture client:R=C,S=1003|3,V={0}:R=E,S=1500|2,V={1}:R=E,S=1500|2,V={2}:R=F,S=1003|1,V={3}:\";$D18;$E18;$B$2;$B$4)": 44,_x000D_
    "=RIK_AC(\"INF53__;INF02@E=1,S=10,G=0,T=0,P=0:@R=A,S=8,V=BTG_DOS_EXV2:R=B,S=1,V=Avoir client,Facture client:R=C,S=1003|3,V={0}:R=E,S=1500|2,V={1}:R=E,S=1500|2,V={2}:R=F,S=1003|1,V={3}:\";$D26;$E26;$B$2;$B$4)": 45,_x000D_
    "=RIK_AC(\"INF53__;INF02@E=1,S=10,G=0,T=0,P=0:@R=A,S=8,V=BTG_DOS_EXV2:R=B,S=1,V=Avoir client,Facture client:R=C,S=1003|3,V={0}:R=E,S=1500|2,V={1}:R=E,S=1500|2,V={2}:R=F,S=1003|1,V={3}:\";$D34;$E34;$B$2;$B$4)": 46,_x000D_
    "=RIK_AC(\"INF53__;INF02@E=1,S=10,G=0,T=0,P=0:@R=A,S=8,V=BTG_DOS_EXV2:R=B,S=1,V=Avoir client,Facture client:R=C,S=1003|3,V={0}:R=E,S=1500|2,V={1}:R=E,S=1500|2,V={2}:R=F,S=1003|1,V={3}:\";$D42;$E42;$B$2;$B$4)": 47,_x000D_
    "=RIK_AC(\"INF53__;INF02@E=1,S=10,G=0,T=0,P=0:@R=A,S=8,V=BTG_DOS_EXV2:R=B,S=1,V=Avoir client,Facture client:R=C,S=1003|3,V={0}:R=E,S=1500|2,V={1}:R=E,S=1500|2,V={2}:R=F,S=1003|1,V={3}:\";$D50;$E50;$B$2;$B$4)": 48,_x000D_
    "=RIK_AC(\"INF53__;INF02@E=1,S=10,G=0,T=0,P=0:@R=A,S=8,V=BTG_DOS_EXV2:R=B,S=1,V=Avoir client,Facture client:R=C,S=1003|3,V={0}:R=E,S=1500|2,V={1}:R=E,S=1500|2,V={2}:R=F,S=1003|1,V={3}:\";$D58;$E58;$B$2;$B$4)": 49,_x000D_
    "=RIK_AC(\"INF53__;INF02@E=1,S=10,G=0,T=0,P=0:@R=A,S=8,V=BTG_DOS_EXV2:R=B,S=1,V=Avoir client,Facture client:R=C,S=1003|3,V={0}:R=E,S=1500|2,V={1}:R=E,S=1500|2,V={2}:R=F,S=1003|1,V={3}:\";$D66;$E66;$B$2;$B$4)": 50,_x000D_
    "=RIK_AC(\"INF53__;INF02@E=1,S=10,G=0,T=0,P=0:@R=A,S=8,V=BTG_DOS_EXV2:R=B,S=1,V=Avoir client,Facture client:R=C,S=1003|3,V={0}:R=E,S=1500|2,V={1}:R=E,S=1500|2,V={2}:R=F,S=1003|1,V={3}:\";$D74;$E74;$B$2;$B$4)": 51,_x000D_
    "=RIK_AC(\"INF53__;INF02@E=1,S=10,G=0,T=0,P=0:@R=A,S=8,V=BTG_DOS_EXV2:R=B,S=1,V=Avoir client,Facture client:R=C,S=1003|3,V={0}:R=E,S=1500|2,V={1}:R=E,S=1500|2,V={2}:R=F,S=1003|1,V={3}:\";$D82;$E82;$B$2;$B$4)": 52,_x000D_
    "=RIK_AC(\"INF53__;INF02@E=1,S=10,G=0,T=0,P=0:@R=A,S=8,V=BTG_DOS_EXV2:R=B,S=1,V=Avoir client,Facture client:R=C,S=1003|3,V={0}:R=E,S=1500|2,V={1}:R=E,S=1500|2,V={2}:R=F,S=1003|1,V={3}:\";$D90;$E90;$B$2;$B$4)": 53,_x000D_
    "=RIK_AC(\"INF53__;INF02@E=1,S=10,G=0,T=0,P=0:@R=A,S=8,V=BTG_DOS_EXV2:R=B,S=1,V=Avoir client,Facture client:R=C,S=1003|3,V={0}:R=E,S=1500|2,V={1}:R=E,S=1500|2,V={2}:R=F,S=1003|1,V={3}:\";$D98;$E98;$B$2;$B$4)": 54,_x000D_
    "=RIK_AC(\"INF53__;INF02@E=1,S=10,G=0,T=0,P=0:@R=A,S=8,V=BTG_DOS_EXV2:R=B,S=1,V=Avoir client,Facture client:R=C,S=1003|3,V={0}:R=E,S=1500|2,V={1}:R=E,S=1500|2,V={2}:R=F,S=1003|1,V={3}:\";$D106;$E106;$B$2;$B$4)": 55,_x000D_
    "=RIK_AC(\"INF53__;INF02@E=1,S=10,G=0,T=0,P=0:@R=A,S=8,V=BTG_DOS_EXV2:R=B,S=1,V=Avoir client,Facture client:R=C,S=1003|3,V={0}:R=E,S=1500|2,V={1}:R=E,S=1500|2,V={2}:R=F,S=1003|1,V={3}:\";$D114;$E114;$B$2;$B$4)": 56,_x000D_
    "=RIK_AC(\"INF53__;INF02@E=1,S=10,G=0,T=0,P=0:@R=A,S=8,V=BTG_DOS_EXV2:R=B,S=1,V=Avoir client,Facture client:R=C,S=1003|3,V={0}:R=E,S=1500|2,V={1}:R=E,S=1500|2,V={2}:R=F,S=1003|1,V={3}:\";$D122;$E122;$B$2;$B$4)": 57,_x000D_
    "=RIK_AC(\"INF53__;INF02@E=1,S=10,G=0,T=0,P=0:@R=A,S=8,V=BTG_DOS_EXV2:R=B,S=1,V=Avoir client,Facture client:R=C,S=1003|3,V={0}:R=E,S=1500|2,V={1}:R=E,S=1500|2,V={2}:R=F,S=1003|1,V={3}:\";$D130;$E130;$B$2;$B$4)": 58,_x000D_
    "=RIK_AC(\"INF53__;INF02@E=1,S=10,G=0,T=0,P=0:@R=A,S=8,V=BTG_DOS_EXV2:R=B,S=1,V=Avoir client,Facture client:R=C,S=1003|3,V={0}:R=E,S=1500|2,V={1}:R=E,S=1500|2,V={2}:R=F,S=1003|1,V={3}:\";$D138;$E138;$B$2;$B$4)": 59,_x000D_
    "=RIK_AC(\"INF53__;INF02@E=1,S=10,G=0,T=0,P=0:@R=A,S=8,V=BTG_DOS_EXV2:R=B,S=1,V=Avoir client,Facture client:R=C,S=1003|3,V={0}:R=E,S=1500|2,V={1}:R=E,S=1500|2,V={2}:R=F,S=1003|1,V={3}:\";$D146;$E146;$B$2;$B$4)": 60,_x000D_
    "=RIK_AC(\"INF53__;INF02@E=1,S=10,G=0,T=0,P=0:@R=A,S=8,V=BTG_DOS_EXV2:R=B,S=1,V=Avoir client,Facture client:R=C,S=1003|3,V={0}:R=E,S=1500|2,V={1}:R=E,S=1500|2,V={2}:R=F,S=1003|1,V={3}:\";$D154;$E154;$B$2;$B$4)": 61,_x000D_
    "=RIK_AC(\"INF53__;INF02@E=1,S=10,G=0,T=0,P=0:@R=A,S=8,V=BTG_DOS_EXV2:R=B,S=1,V=Avoir client,Facture client:R=C,S=1003|3,V={0}:R=D,S=1500|2,V={1}:R=E,S=1500|2,V={2}:R=F,S=1003|1,V={3}:R=G,S=53,V={4}:\";$D17;$E17;$B$2;$B$4;$B$5)": 62,_x000D_
    "=RIK_AC(\"INF53__;INF02@E=1,S=10,G=0,T=0,P=0:@R=A,S=8,V=BTG_DOS_EXV2:R=B,S=1,V=Avoir client,Facture client:R=C,S=1003|3,V={0}:R=D,S=1500|2,V={1}:R=E,S=1500|2,V={2}:R=F,S=1003|1,V={3}:R=G,S=53,V={4}:\";$D25;$E25;$B$2;$B$4;$B$5)": 63,_x000D_
    "=RIK_AC(\"INF53__;INF02@E=1,S=10,G=0,T=0,P=0:@R=A,S=8,V=BTG_DOS_EXV2:R=B,S=1,V=Avoir client,Facture client:R=C,S=1003|3,V={0}:R=D,S=1500|2,V={1}:R=E,S=1500|2,V={2}:R=F,S=1003|1,V={3}:R=G,S=53,V={4}:\";$D33;$E33;$B$2;$B$4;$B$5)": 64,_x000D_
    "=RIK_AC(\"INF53__;INF02@E=1,S=10,G=0,T=0,P=0:@R=A,S=8,V=BTG_DOS_EXV2:R=B,S=1,V=Avoir client,Facture client:R=C,S=1003|3,V={0}:R=D,S=1500|2,V={1}:R=E,S=1500|2,V={2}:R=F,S=1003|1,V={3}:R=G,S=53,V={4}:\";$D41;$E41;$B$2;$B$4;$B$5)": 65,_x000D_
    "=RIK_AC(\"INF53__;INF02@E=1,S=10,G=0,T=0,P=0:@R=A,S=8,V=BTG_DOS_EXV2:R=B,S=1,V=Avoir client,Facture client:R=C,S=1003|3,V={0}:R=D,S=1500|2,V={1}:R=E,S=1500|2,V={2}:R=F,S=1003|1,V={3}:R=G,S=53,V={4}:\";$D49;$E49;$B$2;$B$4;$B$5)": 66,_x000D_
    "=RIK_AC(\"INF53__;INF02@E=1,S=10,G=0,T=0,P=0:@R=A,S=8,V=BTG_DOS_EXV2:R=B,S=1,V=Avoir client,Facture client:R=C,S=1003|3,V={0}:R=D,S=1500|2,V={1}:R=E,S=1500|2,V={2}:R=F,S=1003|1,V={3}:R=G,S=53,V={4}:\";$D57;$E57;$B$2;$B$4;$B$5)": 67,_x000D_
    "=RIK_AC(\"INF53__;INF02@E=1,S=10,G=0,T=0,P=0:@R=A,S=8,V=BTG_DOS_EXV2:R=B,S=1,V=Avoir client,Facture client:R=C,S=1003|3,V={0}:R=D,S=1500|2,V={1}:R=E,S=1500|2,V={2}:R=F,S=1003|1,V={3}:R=G,S=53,V={4}:\";$D65;$E65;$B$2;$B$4;$B$5)": 68,_x000D_
    "=RIK_AC(\"INF53__;INF02@E=1,S=10,G=0,T=0,P=0:@R=A,S=8,V=BTG_DOS_EXV2:R=B,S=1,V=Avoir client,Facture client:R=C,S=1003|3,V={0}:R=D,S=1500|2,V={1}:R=E,S=1500|2,V={2}:R=F,S=1003|1,V={3}:R=G,S=53,V={4}:\";$D73;$E73;$B$2;$B$4;$B$5)": 69,_x000D_
    "=RIK_AC(\"INF53__;INF02@E=1,S=10,G=0,T=0,P=0:@R=A,S=8,V=BTG_DOS_EXV2:R=B,S=1,V=Avoir client,Facture client:R=C,S=1003|3,V={0}:R=D,S=1500|2,V={1}:R=E,S=1500|2,V={2}:R=F,S=1003|1,V={3}:R=G,S=53,V={4}:\";$D81;$E81;$B$2;$B$4;$B$5)": 70,_x000D_
    "=RIK_AC(\"INF53__;INF02@E=1,S=10,G=0,T=0,P=0:@R=A,S=8,V=BTG_DOS_EXV2:R=B,S=1,V=Avoir client,Facture client:R=C,S=1003|3,V={0}:R=D,S=1500|2,V={1}:R=E,S=1500|2,V={2}:R=F,S=1003|1,V={3}:R=G,S=53,V={4}:\";$D89;$E89;$B$2;$B$4;$B$5)": 71,_x000D_
    "=RIK_AC(\"INF53__;INF02@E=1,S=10,G=0,T=0,P=0:@R=A,S=8,V=BTG_DOS_EXV2:R=B,S=1,V=Avoir client,Facture client:R=C,S=1003|3,V={0}:R=D,S=1500|2,V={1}:R=E,S=1500|2,V={2}:R=F,S=1003|1,V={3}:R=G,S=53,V={4}:\";$D97;$E97;$B$2;$B$4;$B$5)": 72,_x000D_
    "=RIK_AC(\"INF53__;INF02@E=1,S=10,G=0,T=0,P=0:@R=A,S=8,V=BTG_DOS_EXV2:R=B,S=1,V=Avoir client,Facture client:R=C,S=1003|3,V={0}:R=D,S=1500|2,V={1}:R=E,S=1500|2,V={2}:R=F,S=1003|1,V={3}:R=G,S=53,V={4}:\";$D105;$E105;$B$2;$B$4;$B$5)": 73,_x000D_
    "=RIK_AC(\"INF53__;INF02@E=1,S=10,G=0,T=0,P=0:@R=A,S=8,V=BTG_DOS_EXV2:R=B,S=1,V=Avoir client,Facture client:R=C,S=1003|3,V={0}:R=D,S=1500|2,V={1}:R=E,S=1500|2,V={2}:R=F,S=1003|1,V={3}:R=G,S=53,V={4}:\";$D113;$E113;$B$2;$B$4;$B$5)": 74,_x000D_
    "=RIK_AC(\"INF53__;INF02@E=1,S=10,G=0,T=0,P=0:@R=A,S=8,V=BTG_DOS_EXV2:R=B,S=1,V=Avoir client,Facture client:R=C,S=1003|3,V={0}:R=D,S=1500|2,V={1}:R=E,S=1500|2,V={2}:R=F,S=1003|1,V={3}:R=G,S=53,V={4}:\";$D121;$E121;$B$2;$B$4;$B$5)": 75,_x000D_
    "=RIK_AC(\"INF53__;INF02@E=1,S=10,G=0,T=0,P=0:@R=A,S=8,V=BTG_DOS_EXV2:R=B,S=1,V=Avoir client,Facture client:R=C,S=1003|3,V={0}:R=D,S=1500|2,V={1}:R=E,S=1500|2,V={2}:R=F,S=1003|1,V={3}:R=G,S=53,V={4}:\";$D129;$E129;$B$2;$B$4;$B$5)": 76,_x000D_
    "=RIK_AC(\"INF53__;INF02@E=1,S=10,G=0,T=0,P=0:@R=A,S=8,V=BTG_DOS_EXV2:R=B,S=1,V=Avoir client,Facture client:R=C,S=1003|3,V={0}:R=D,S=1500|2,V={1}:R=E,S=1500|2,V={2}:R=F,S=1003|1,V={3}:R=G,S=53,V={4}:\";$D137;$E137;$B$2;$B$4;$B$5)": 77,_x000D_
    "=RIK_AC(\"INF53__;INF02@E=1,S=10,G=0,T=0,P=0:@R=A,S=8,V=BTG_DOS_EXV2:R=B,S=1,V=Avoir client,Facture client:R=C,S=1003|3,V={0}:R=D,S=1500|2,V={1}:R=E,S=1500|2,V={2}:R=F,S=1003|1,V={3}:R=G,S=53,V={4}:\";$D145;$E145;$B$2;$B$4;$B$5)": 78,_x000D_
    "=RIK_AC(\"INF53__;INF02@E=1,S=10,G=0,T=0,P=0:@R=A,S=8,V=BTG_DOS_EXV2:R=B,S=1,V=Avoir client,Facture client:R=C,S=1003|3,V={0}:R=D,S=1500|2,V={1}:R=E,S=1500|2,V={2}:R=F,S=1003|1,V={3}:R=G,S=53,V={4}:\";$D153;$E153;$B$2;$B$4;$B$5)": 79,_x000D_
    "=RIK_AC(\"INF53__;INF02@E=1,S=10,G=0,T=0,P=0:@R=A,S=8,V=BTG_DOS_EXV2:R=B,S=1,V=Avoir client,Facture client:R=C,S=1003|3,V={0}:R=D,S=1500|2,V={1}:R=E,S=1500|2,V={2}:R=F,S=1003|1,V={3}:R=G,S=53,V={4}:\";$D161;$E161;$B$2;$B$4;$B$5)": 80,_x000D_
    "=RIK_AC(\"INF53__;INF02@E=1,S=10,G=0,T=0,P=0:@R=A,S=8,V=BTG_DOS_EXV2:R=B,S=1,V=Avoir client,Facture client:R=C,S=1003|3,V={0}:R=E,S=1500|2,V={1}:R=E,S=1500|2,V={2}:R=F,S=1003|1,V={3}:\";$D11;$E11;$B$2;$B$4)": 81,_x000D_
    "=RIK_AC(\"INF53__;INF02@E=1,S=10,G=0,T=0,P=0:@R=A,S=8,V=BTG_DOS_EXV2:R=B,S=1,V=Avoir client,Facture client:R=C,S=1003|3,V={0}:R=E,S=1500|2,V={1}:R=E,S=1500|2,V={2}:R=F,S=1003|1,V={3}:\";$D19;$E19;$B$2;$B$4)": 82,_x000D_
    "=RIK_AC(\"INF53__;INF02@E=1,S=10,G=0,T=0,P=0:@R=A,S=8,V=BTG_DOS_EXV2:R=B,S=1,V=Avoir client,Facture client:R=C,S=1003|3,V={0}:R=E,S=1500|2,V={1}:R=E,S=1500|2,V={2}:R=F,S=1003|1,V={3}:\";$D27;$E27;$B$2;$B$4)": 83,_x000D_
    "=RIK_AC(\"INF53__;INF02@E=1,S=10,G=0,T=0,P=0:@R=A,S=8,V=BTG_DOS_EXV2:R=B,S=1,V=Avoir client,Facture client:R=C,S=1003|3,V={0}:R=E,S=1500|2,V={1}:R=E,S=1500|2,V={2}:R=F,S=1003|1,V={3}:\";$D35;$E35;$B$2;$B$4)": 84,_x000D_
    "=RIK_AC(\"INF53__;INF02@E=1,S=10,G=0,T=0,P=0:@R=A,S=8,V=BTG_DOS_EXV2:R=B,S=1,V=Avoir client,Facture client:R=C,S=1003|3,V={0}:R=E,S=1500|2,V={1}:R=E,S=1500|2,V={2}:R=F,S=1003|1,V={3}:\";$D43;$E43;$B$2;$B$4)": 85,_x000D_
    "=RIK_AC(\"INF53__;INF02@E=1,S=10,G=0,T=0,P=0:@R=A,S=8,V=BTG_DOS_EXV2:R=B,S=1,V=Avoir client,Facture client:R=C,S=1003|3,V={0}:R=E,S=1500|2,V={1}:R=E,S=1500|2,V={2}:R=F,S=1003|1,V={3}:\";$D51;$E51;$B$2;$B$4)": 86,_x000D_
    "=RIK_AC(\"INF53__;INF02@E=1,S=10,G=0,T=0,P=0:@R=A,S=8,V=BTG_DOS_EXV2:R=B,S=1,V=Avoir client,Facture client:R=C,S=1003|3,V={0}:R=E,S=1500|2,V={1}:R=E,S=1500|2,V={2}:R=F,S=1003|1,V={3}:\";$D59;$E59;$B$2;$B$4)": 87,_x000D_
    "=RIK_AC(\"INF53__;INF02@E=1,S=10,G=0,T=0,P=0:@R=A,S=8,V=BTG_DOS_EXV2:R=B,S=1,V=Avoir client,Facture client:R=C,S=1003|3,V={0}:R=E,S=1500|2,V={1}:R=E,S=1500|2,V={2}:R=F,S=1003|1,V={3}:\";$D67;$E67;$B$2;$B$4)": 88,_x000D_
    "=RIK_AC(\"INF53__;INF02@E=1,S=10,G=0,T=0,P=0:@R=A,S=8,V=BTG_DOS_EXV2:R=B,S=1,V=Avoir client,Facture client:R=C,S=1003|3,V={0}:R=E,S=1500|2,V={1}:R=E,S=1500|2,V={2}:R=F,S=1003|1,V={3}:\";$D75;$E75;$B$2;$B$4)": 89,_x000D_
    "=RIK_AC(\"INF53__;INF02@E=1,S=10,G=0,T=0,P=0:@R=A,S=8,V=BTG_DOS_EXV2:R=B,S=1,V=Avoir client,Facture client:R=C,S=1003|3,V={0}:R=E,S=1500|2,V={1}:R=E,S=1500|2,V={2}:R=F,S=1003|1,V={3}:\";$D83;$E83;$B$2;$B$4)": 90,_x000D_
    "=RIK_AC(\"INF53__;INF02@E=1,S=10,G=0,T=0,P=0:@R=A,S=8,V=BTG_DOS_EXV2:R=B,S=1,V=Avoir client,Facture client:R=C,S=1003|3,V={0}:R=E,S=1500|2,V={1}:R=E,S=1500|2,V={2}:R=F,S=1003|1,V={3}:\";$D91;$E91;$B$2;$B$4)": 91,_x000D_
    "=RIK_AC(\"INF53__;INF02@E=1,S=10,G=0,T=0,P=0:@R=A,S=8,V=BTG_DOS_EXV2:R=B,S=1,V=Avoir client,Facture client:R=C,S=1003|3,V={0}:R=E,S=1500|2,V={1}:R=E,S=1500|2,V={2}:R=F,S=1003|1,V={3}:\";$D99;$E99;$B$2;$B$4)": 92,_x000D_
    "=RIK_AC(\"INF53__;INF02@E=1,S=10,G=0,T=0,P=0:@R=A,S=8,V=BTG_DOS_EXV2:R=B,S=1,V=Avoir client,Facture client:R=C,S=1003|3,V={0}:R=E,S=1500|2,V={1}:R=E,S=1500|2,V={2}:R=F,S=1003|1,V={3}:\";$D107;$E107;$B$2;$B$4)": 93,_x000D_
    "=RIK_AC(\"INF53__;INF02@E=1,S=10,G=0,T=0,P=0:@R=A,S=8,V=BTG_DOS_EXV2:R=B,S=1,V=Avoir client,Facture client:R=C,S=1003|3,V={0}:R=E,S=1500|2,V={1}:R=E,S=1500|2,V={2}:R=F,S=1003|1,V={3}:\";$D115;$E115;$B$2;$B$4)": 94,_x000D_
    "=RIK_AC(\"INF53__;INF02@E=1,S=10,G=0,T=0,P=0:@R=A,S=8,V=BTG_DOS_EXV2:R=B,S=1,V=Avoir client,Facture client:R=C,S=1003|3,V={0}:R=E,S=1500|2,V={1}:R=E,S=1500|2,V={2}:R=F,S=1003|1,V={3}:\";$D123;$E123;$B$2;$B$4)": 95,_x000D_
    "=RIK_AC(\"INF53__;INF02@E=1,S=10,G=0,T=0,P=0:@R=A,S=8,V=BTG_DOS_EXV2:R=B,S=1,V=Avoir client,Facture client:R=C,S=1003|3,V={0}:R=E,S=1500|2,V={1}:R=E,S=1500|2,V={2}:R=F,S=1003|1,V={3}:\";$D131;$E131;$B$2;$B$4)": 96,_x000D_
    "=RIK_AC(\"INF53__;INF02@E=1,S=10,G=0,T=0,P=0:@R=A,S=8,V=BTG_DOS_EXV2:R=B,S=1,V=Avoir client,Facture client:R=C,S=1003|3,V={0}:R=E,S=1500|2,V={1}:R=E,S=1500|2,V={2}:R=F,S=1003|1,V={3}:\";$D139;$E139;$B$2;$B$4)": 97,_x000D_
    "=RIK_AC(\"INF53__;INF02@E=1,S=10,G=0,T=0,P=0:@R=A,S=8,V=BTG_DOS_EXV2:R=B,S=1,V=Avoir client,Facture client:R=C,S=1003|3,V={0}:R=E,S=1500|2,V={1}:R=E,S=1500|2,V={2}:R=F,S=1003|1,V={3}:\";$D147;$E147;$B$2;$B$4)": 98,_x000D_
    "=RIK_AC(\"INF53__;INF02@E=1,S=10,G=0,T=0,P=0:@R=A,S=8,V=BTG_DOS_EXV2:R=B,S=1,V=Avoir client,Facture client:R=C,S=1003|3,V={0}:R=E,S=1500|2,V={1}:R=E,S=1500|2,V={2}:R=F,S=1003|1,V={3}:\";$D155;$E155;$B$2;$B$4)": 99,_x000D_
    "=RIK_AC(\"INF53__;INF02@E=1,S=10,G=0,T=0,P=0:@R=A,S=8,V=BTG_DOS_EXV2:R=B,S=1,V=Avoir client,Facture client:R=C,S=1003|3,V={0}:R=D,S=1500|2,V={1}:R=E,S=1500|2,V={2}:R=F,S=1003|1,V={3}:R=G,S=53,V={4}:\";$D10;$E10;$B$2;$B$4;$B$5)": 100,_x000D_
    "=RIK_AC(\"INF53__;INF02@E=1,S=10,G=0,T=0,P=0:@R=A,S=8,V=BTG_DOS_EXV2:R=B,S=1,V=Avoir client,Facture client:R=C,S=1003|3,V={0}:R=D,S=1500|2,V={1}:R=E,S=1500|2,V={2}:R=F,S=1003|1,V={3}:R=G,S=53,V={4}:\";$D18;$E18;$B$2;$B$4;$B$5)": 101,_x000D_
    "=RIK_AC(\"INF53__;INF02@E=1,S=10,G=0,T=0,P=0:@R=A,S=8,V=BTG_DOS_EXV2:R=B,S=1,V=Avoir client,Facture client:R=C,S=1003|3,V={0}:R=D,S=1500|2,V={1}:R=E,S=1500|2,V={2}:R=F,S=1003|1,V={3}:R=G,S=53,V={4}:\";$D26;$E26;$B$2;$B$4;$B$5)": 102,_x000D_
    "=RIK_AC(\"INF53__;INF02@E=1,S=10,G=0,T=0,P=0:@R=A,S=8,V=BTG_DOS_EXV2:R=B,S=1,V=Avoir client,Facture client:R=C,S=1003|3,V={0}:R=D,S=1500|2,V={1}:R=E,S=1500|2,V={2}:R=F,S=1003|1,V={3}:R=G,S=53,V={4}:\";$D34;$E34;$B$2;$B$4;$B$5)": 103,_x000D_
    "=RIK_AC(\"INF53__;INF02@E=1,S=10,G=0,T=0,P=0:@R=A,S=8,V=BTG_DOS_EXV2:R=B,S=1,V=Avoir client,Facture client:R=C,S=1003|3,V={0}:R=D,S=1500|2,V={1}:R=E,S=1500|2,V={2}:R=F,S=1003|1,V={3}:R=G,S=53,V={4}:\";$D42;$E42;$B$2;$B$4;$B$5)": 104,_x000D_
    "=RIK_AC(\"INF53__;INF02@E=1,S=10,G=0,T=0,P=0:@R=A,S=8,V=BTG_DOS_EXV2:R=B,S=1,V=Avoir client,Facture client:R=C,S=1003|3,V={0}:R=D,S=1500|2,V={1}:R=E,S=1500|2,V={2}:R=F,S=1003|1,V={3}:R=G,S=53,V={4}:\";$D50;$E50;$B$2;$B$4;$B$5)": 105,_x000D_
    "=RIK_AC(\"INF53__;INF02@E=1,S=10,G=0,T=0,P=0:@R=A,S=8,V=BTG_DOS_EXV2:R=B,S=1,V=Avoir client,Facture client:R=C,S=1003|3,V={0}:R=D,S=1500|2,V={1}:R=E,S=1500|2,V={2}:R=F,S=1003|1,V={3}:R=G,S=53,V={4}:\";$D58;$E58;$B$2;$B$4;$B$5)": 106,_x000D_
    "=RIK_AC(\"INF53__;INF02@E=1,S=10,G=0,T=0,P=0:@R=A,S=8,V=BTG_DOS_EXV2:R=B,S=1,V=Avoir client,Facture client:R=C,S=1003|3,V={0}:R=D,S=1500|2,V={1}:R=E,S=1500|2,V={2}:R=F,S=1003|1,V={3}:R=G,S=53,V={4}:\";$D66;$E66;$B$2;$B$4;$B$5)": 107,_x000D_
    "=RIK_AC(\"INF53__;INF02@E=1,S=10,G=0,T=0,P=0:@R=A,S=8,V=BTG_DOS_EXV2:R=B,S=1,V=Avoir client,Facture client:R=C,S=1003|3,V={0}:R=D,S=1500|2,V={1}:R=E,S=1500|2,V={2}:R=F,S=1003|1,V={3}:R=G,S=53,V={4}:\";$D74;$E74;$B$2;$B$4;$B$5)": 108,_x000D_
    "=RIK_AC(\"INF53__;INF02@E=1,S=10,G=0,T=0,P=0:@R=A,S=8,V=BTG_DOS_EXV2:R=B,S=1,V=Avoir client,Facture client:R=C,S=1003|3,V={0}:R=D,S=1500|2,V={1}:R=E,S=1500|2,V={2}:R=F,S=1003|1,V={3}:R=G,S=53,V={4}:\";$D82;$E82;$B$2;$B$4;$B$5)": 109,_x000D_
    "=RIK_AC(\"INF53__;INF02@E=1,S=10,G=0,T=0,P=0:@R=A,S=8,V=BTG_DOS_EXV2:R=B,S=1,V=Avoir client,Facture client:R=C,S=1003|3,V={0}:R=D,S=1500|2,V={1}:R=E,S=1500|2,V={2}:R=F,S=1003|1,V={3}:R=G,S=53,V={4}:\";$D90;$E90;$B$2;$B$4;$B$5)": 110,_x000D_
    "=RIK_AC(\"INF53__;INF02@E=1,S=10,G=0,T=0,P=0:@R=A,S=8,V=BTG_DOS_EXV2:R=B,S=1,V=Avoir client,Facture client:R=C,S=1003|3,V={0}:R=D,S=1500|2,V={1}:R=E,S=1500|2,V={2}:R=F,S=1003|1,V={3}:R=G,S=53,V={4}:\";$D98;$E98;$B$2;$B$4;$B$5)": 111,_x000D_
    "=RIK_AC(\"INF53__;INF02@E=1,S=10,G=0,T=0,P=0:@R=A,S=8,V=BTG_DOS_EXV2:R=B,S=1,V=Avoir client,Facture client:R=C,S=1003|3,V={0}:R=D,S=1500|2,V={1}:R=E,S=1500|2,V={2}:R=F,S=1003|1,V={3}:R=G,S=53,V={4}:\";$D106;$E106;$B$2;$B$4;$B$5)": 112,_x000D_
    "=RIK_AC(\"INF53__;INF02@E=1,S=10,G=0,T=0,P=0:@R=A,S=8,V=BTG_DOS_EXV2:R=B,S=1,V=Avoir client,Facture client:R=C,S=1003|3,V={0}:R=D,S=1500|2,V={1}:R=E,S=1500|2,V={2}:R=F,S=1003|1,V={3}:R=G,S=53,V={4}:\";$D114;$E114;$B$2;$B$4;$B$5)": 113,_x000D_
    "=RIK_AC(\"INF53__;INF02@E=1,S=10,G=0,T=0,P=0:@R=A,S=8,V=BTG_DOS_EXV2:R=B,S=1,V=Avoir client,Facture client:R=C,S=1003|3,V={0}:R=D,S=1500|2,V={1}:R=E,S=1500|2,V={2}:R=F,S=1003|1,V={3}:R=G,S=53,V={4}:\";$D122;$E122;$B$2;$B$4;$B$5)": 114,_x000D_
    "=RIK_AC(\"INF53__;INF02@E=1,S=10,G=0,T=0,P=0:@R=A,S=8,V=BTG_DOS_EXV2:R=B,S=1,V=Avoir client,Facture client:R=C,S=1003|3,V={0}:R=D,S=1500|2,V={1}:R=E,S=1500|2,V={2}:R=F,S=1003|1,V={3}:R=G,S=53,V={4}:\";$D130;$E130;$B$2;$B$4;$B$5)": 115,_x000D_
    "=RIK_AC(\"INF53__;INF02@E=1,S=10,G=0,T=0,P=0:@R=A,S=8,V=BTG_DOS_EXV2:R=B,S=1,V=Avoir client,Facture client:R=C,S=1003|3,V={0}:R=D,S=1500|2,V={1}:R=E,S=1500|2,V={2}:R=F,S=1003|1,V={3}:R=G,S=53,V={4}:\";$D138;$E138;$B$2;$B$4;$B$5)": 116,_x000D_
    "=RIK_AC(\"INF53__;INF02@E=1,S=10,G=0,T=0,P=0:@R=A,S=8,V=BTG_DOS_EXV2:R=B,S=1,V=Avoir client,Facture client:R=C,S=1003|3,V={0}:R=D,S=1500|2,V={1}:R=E,S=1500|2,V={2}:R=F,S=1003|1,V={3}:R=G,S=53,V={4}:\";$D146;$E146;$B$2;$B$4;$B$5)": 117,_x000D_
    "=RIK_AC(\"INF53__;INF02@E=1,S=10,G=0,T=0,P=0:@R=A,S=8,V=BTG_DOS_EXV2:R=B,S=1,V=Avoir client,Facture client:R=C,S=1003|3,V={0}:R=D,S=1500|2,V={1}:R=E,S=1500|2,V={2}:R=F,S=1003|1,V={3}:R=G,S=53,V={4}:\";$D154;$E154;$B$2;$B$4;$B$5)": 118,_x000D_
    "=RIK_AC(\"INF53__;INF02@E=1,S=10,G=0,T=0,P=0:@R=A,S=8,V=BTG_DOS_EXV2:R=B,S=1,V=Avoir client,Facture client:R=C,S=1003|3,V={0}:R=E,S=1500|2,V={1}:R=E,S=1500|2,V={2}:R=F,S=1003|1,V={3}:\";$D12;$E12;$B$2;$B$4)": 119,_x000D_
    "=RIK_AC(\"INF53__;INF02@E=1,S=10,G=0,T=0,P=0:@R=A,S=8,V=BTG_DOS_EXV2:R=B,S=1,V=Avoir client,Facture client:R=C,S=1003|3,V={0}:R=E,S=1500|2,V={1}:R=E,S=1500|2,V={2}:R=F,S=1003|1,V={3}:\";$D20;$E20;$B$2;$B$4)": 120,_x000D_
    "=RIK_AC(\"INF53__;INF02@E=1,S=10,G=0,T=0,P=0:@R=A,S=8,V=BTG_DOS_EXV2:R=B,S=1,V=Avoir client,Facture client:R=C,S=1003|3,V={0}:R=E,S=1500|2,V={1}:R=E,S=1500|2,V={2}:R=F,S=1003|1,V={3}:\";$D28;$E28;$B$2;$B$4)": 121,_x000D_
    "=RIK_AC(\"INF53__;INF02@E=1,S=10,G=0,T=0,P=0:@R=A,S=8,V=BTG_DOS_EXV2:R=B,S=1,V=Avoir client,Facture client:R=C,S=1003|3,V={0}:R=E,S=1500|2,V={1}:R=E,S=1500|2,V={2}:R=F,S=1003|1,V={3}:\";$D36;$E36;$B$2;$B$4)": 122,_x000D_
    "=RIK_AC(\"INF53__;INF02@E=1,S=10,G=0,T=0,P=0:@R=A,S=8,V=BTG_DOS_EXV2:R=B,S=1,V=Avoir client,Facture client:R=C,S=1003|3,V={0}:R=E,S=1500|2,V={1}:R=E,S=1500|2,V={2}:R=F,S=1003|1,V={3}:\";$D44;$E44;$B$2;$B$4)": 123,_x000D_
    "=RIK_AC(\"INF53__;INF02@E=1,S=10,G=0,T=0,P=0:@R=A,S=8,V=BTG_DOS_EXV2:R=B,S=1,V=Avoir client,Facture client:R=C,S=1003|3,V={0}:R=E,S=1500|2,V={1}:R=E,S=1500|2,V={2}:R=F,S=1003|1,V={3}:\";$D52;$E52;$B$2;$B$4)": 124,_x000D_
    "=RIK_AC(\"INF53__;INF02@E=1,S=10,G=0,T=0,P=0:@R=A,S=8,V=BTG_DOS_EXV2:R=B,S=1,V=Avoir client,Facture client:R=C,S=1003|3,V={0}:R=E,S=1500|2,V={1}:R=E,S=1500|2,V={2}:R=F,S=1003|1,V={3}:\";$D60;$E60;$B$2;$B$4)": 125,_x000D_
    "=RIK_AC(\"INF53__;INF02@E=1,S=10,G=0,T=0,P=0:@R=A,S=8,V=BTG_DOS_EXV2:R=B,S=1,V=Avoir client,Facture client:R=C,S=1003|3,V={0}:R=E,S=1500|2,V={1}:R=E,S=1500|2,V={2}:R=F,S=1003|1,V={3}:\";$D68;$E68;$B$2;$B$4)": 126,_x000D_
    "=RIK_AC(\"INF53__;INF02@E=1,S=10,G=0,T=0,P=0:@R=A,S=8,V=BTG_DOS_EXV2:R=B,S=1,V=Avoir client,Facture client:R=C,S=1003|3,V={0}:R=E,S=1500|2,V={1}:R=E,S=1500|2,V={2}:R=F,S=1003|1,V={3}:\";$D76;$E76;$B$2;$B$4)": 127,_x000D_
    "=RIK_AC(\"INF53__;INF02@E=1,S=10,G=0,T=0,P=0:@R=A,S=8,V=BTG_DOS_EXV2:R=B,S=1,V=Avoir client,Facture client:R=C,S=1003|3,V={0}:R=E,S=1500|2,V={1}:R=E,S=1500|2,V={2}:R=F,S=1003|1,V={3}:\";$D84;$E84;$B$2;$B$4)": 128,_x000D_
    "=RIK_AC(\"INF53__;INF02@E=1,S=10,G=0,T=0,P=0:@R=A,S=8,V=BTG_DOS_EXV2:R=B,S=1,V=Avoir client,Facture client:R=C,S=1003|3,V={0}:R=E,S=1500|2,V={1}:R=E,S=1500|2,V={2}:R=F,S=1003|1,V={3}:\";$D92;$E92;$B$2;$B$4)": 129,_x000D_
    "=RIK_AC(\"INF53__;INF02@E=1,S=10,G=0,T=0,P=0:@R=A,S=8,V=BTG_DOS_EXV2:R=B,S=1,V=Avoir client,Facture client:R=C,S=1003|3,V={0}:R=E,S=1500|2,V={1}:R=E,S=1500|2,V={2}:R=F,S=1003|1,V={3}:\";$D100;$E100;$B$2;$B$4)": 130,_x000D_
    "=RIK_AC(\"INF53__;INF02@E=1,S=10,G=0,T=0,P=0:@R=A,S=8,V=BTG_DOS_EXV2:R=B,S=1,V=Avoir client,Facture client:R=C,S=1003|3,V={0}:R=E,S=1500|2,V={1}:R=E,S=1500|2,V={2}:R=F,S=1003|1,V={3}:\";$D108;$E108;$B$2;$B$4)": 131,_x000D_
    "=RIK_AC(\"INF53__;INF02@E=1,S=10,G=0,T=0,P=0:@R=A,S=8,V=BTG_DOS_EXV2:R=B,S=1,V=Avoir client,Facture client:R=C,S=1003|3,V={0}:R=E,S=1500|2,V={1}:R=E,S=1500|2,V={2}:R=F,S=1003|1,V={3}:\";$D116;$E116;$B$2;$B$4)": 132,_x000D_
    "=RIK_AC(\"INF53__;INF02@E=1,S=10,G=0,T=0,P=0:@R=A,S=8,V=BTG_DOS_EXV2:R=B,S=1,V=Avoir client,Facture client:R=C,S=1003|3,V={0}:R=E,S=1500|2,V={1}:R=E,S=1500|2,V={2}:R=F,S=1003|1,V={3}:\";$D124;$E124;$B$2;$B$4)": 133,_x000D_
    "=RIK_AC(\"INF53__;INF02@E=1,S=10,G=0,T=0,P=0:@R=A,S=8,V=BTG_DOS_EXV2:R=B,S=1,V=Avoir client,Facture client:R=C,S=1003|3,V={0}:R=E,S=1500|2,V={1}:R=E,S=1500|2,V={2}:R=F,S=1003|1,V={3}:\";$D132;$E132;$B$2;$B$4)": 134,_x000D_
    "=RIK_AC(\"INF53__;INF02@E=1,S=10,G=0,T=0,P=0:@R=A,S=8,V=BTG_DOS_EXV2:R=B,S=1,V=Avoir client,Facture client:R=C,S=1003|3,V={0}:R=E,S=1500|2,V={1}:R=E,S=1500|2,V={2}:R=F,S=1003|1,V={3}:\";$D140;$E140;$B$2;$B$4)": 135,_x000D_
    "=RIK_AC(\"INF53__;INF02@E=1,S=10,G=0,T=0,P=0:@R=A,S=8,V=BTG_DOS_EXV2:R=B,S=1,V=Avoir client,Facture client:R=C,S=1003|3,V={0}:R=E,S=1500|2,V={1}:R=E,S=1500|2,V={2}:R=F,S=1003|1,V={3}:\";$D148;$E148;$B$2;$B$4)": 136,_x000D_
    "=RIK_AC(\"INF53__;INF02@E=1,S=10,G=0,T=0,P=0:@R=A,S=8,V=BTG_DOS_EXV2:R=B,S=1,V=Avoir client,Facture client:R=C,S=1003|3,V={0}:R=E,S=1500|2,V={1}:R=E,S=1500|2,V={2}:R=F,S=1003|1,V={3}:\";$D156;$E156;$B$2;$B$4)": 137,_x000D_
    "=RIK_AC(\"INF53__;INF02@E=1,S=10,G=0,T=0,P=0:@R=A,S=8,V=BTG_DOS_EXV2:R=B,S=1,V=Avoir client,Facture client:R=C,S=1003|3,V={0}:R=D,S=1500|2,V={1}:R=E,S=1500|2,V={2}:R=F,S=1003|1,V={3}:R=G,S=53,V={4}:\";$D11;$E11;$B$2;$B$4;$B$5)": 138,_x000D_
    "=RIK_AC(\"INF53__;INF02@E=1,S=10,G=0,T=0,P=0:@R=A,S=8,V=BTG_DOS_EXV2:R=B,S=1,V=Avoir client,Facture client:R=C,S=1003|3,V={0}:R=D,S=1500|2,V={1}:R=E,S=1500|2,V={2}:R=F,S=1003|1,V={3}:R=G,S=53,V={4}:\";$D19;$E19;$B$2;$B$4;$B$5)": 139,_x000D_
    "=RIK_AC(\"INF53__;INF02@E=1,S=10,G=0,T=0,P=0:@R=A,S=8,V=BTG_DOS_EXV2:R=B,S=1,V=Avoir client,Facture client:R=C,S=1003|3,V={0}:R=D,S=1500|2,V={1}:R=E,S=1500|2,V={2}:R=F,S=1003|1,V={3}:R=G,S=53,V={4}:\";$D27;$E27;$B$2;$B$4;$B$5)": 140,_x000D_
    "=RIK_AC(\"INF53__;INF02@E=1,S=10,G=0,T=0,P=0:@R=A,S=8,V=BTG_DOS_EXV2:R=B,S=1,V=Avoir client,Facture client:R=C,S=1003|3,V={0}:R=D,S=1500|2,V={1}:R=E,S=1500|2,V={2}:R=F,S=1003|1,V={3}:R=G,S=53,V={4}:\";$D35;$E35;$B$2;$B$4;$B$5)": 141,_x000D_
    "=RIK_AC(\"INF53__;INF02@E=1,S=10,G=0,T=0,P=0:@R=A,S=8,V=BTG_DOS_EXV2:R=B,S=1,V=Avoir client,Facture client:R=C,S=1003|3,V={0}:R=D,S=1500|2,V={1}:R=E,S=1500|2,V={2}:R=F,S=1003|1,V={3}:R=G,S=53,V={4}:\";$D43;$E43;$B$2;$B$4;$B$5)": 142,_x000D_
    "=RIK_AC(\"INF53__;INF02@E=1,S=10,G=0,T=0,P=0:@R=A,S=8,V=BTG_DOS_EXV2:R=B,S=1,V=Avoir client,Facture client:R=C,S=1003|3,V={0}:R=D,S=1500|2,V={1}:R=E,S=1500|2,V={2}:R=F,S=1003|1,V={3}:R=G,S=53,V={4}:\";$D51;$E51;$B$2;$B$4;$B$5)": 143</t>
  </si>
  <si>
    <t>,_x000D_
    "=RIK_AC(\"INF53__;INF02@E=1,S=10,G=0,T=0,P=0:@R=A,S=8,V=BTG_DOS_EXV2:R=B,S=1,V=Avoir client,Facture client:R=C,S=1003|3,V={0}:R=D,S=1500|2,V={1}:R=E,S=1500|2,V={2}:R=F,S=1003|1,V={3}:R=G,S=53,V={4}:\";$D59;$E59;$B$2;$B$4;$B$5)": 144,_x000D_
    "=RIK_AC(\"INF53__;INF02@E=1,S=10,G=0,T=0,P=0:@R=A,S=8,V=BTG_DOS_EXV2:R=B,S=1,V=Avoir client,Facture client:R=C,S=1003|3,V={0}:R=D,S=1500|2,V={1}:R=E,S=1500|2,V={2}:R=F,S=1003|1,V={3}:R=G,S=53,V={4}:\";$D67;$E67;$B$2;$B$4;$B$5)": 145,_x000D_
    "=RIK_AC(\"INF53__;INF02@E=1,S=10,G=0,T=0,P=0:@R=A,S=8,V=BTG_DOS_EXV2:R=B,S=1,V=Avoir client,Facture client:R=C,S=1003|3,V={0}:R=D,S=1500|2,V={1}:R=E,S=1500|2,V={2}:R=F,S=1003|1,V={3}:R=G,S=53,V={4}:\";$D75;$E75;$B$2;$B$4;$B$5)": 146,_x000D_
    "=RIK_AC(\"INF53__;INF02@E=1,S=10,G=0,T=0,P=0:@R=A,S=8,V=BTG_DOS_EXV2:R=B,S=1,V=Avoir client,Facture client:R=C,S=1003|3,V={0}:R=D,S=1500|2,V={1}:R=E,S=1500|2,V={2}:R=F,S=1003|1,V={3}:R=G,S=53,V={4}:\";$D83;$E83;$B$2;$B$4;$B$5)": 147,_x000D_
    "=RIK_AC(\"INF53__;INF02@E=1,S=10,G=0,T=0,P=0:@R=A,S=8,V=BTG_DOS_EXV2:R=B,S=1,V=Avoir client,Facture client:R=C,S=1003|3,V={0}:R=D,S=1500|2,V={1}:R=E,S=1500|2,V={2}:R=F,S=1003|1,V={3}:R=G,S=53,V={4}:\";$D91;$E91;$B$2;$B$4;$B$5)": 148,_x000D_
    "=RIK_AC(\"INF53__;INF02@E=1,S=10,G=0,T=0,P=0:@R=A,S=8,V=BTG_DOS_EXV2:R=B,S=1,V=Avoir client,Facture client:R=C,S=1003|3,V={0}:R=D,S=1500|2,V={1}:R=E,S=1500|2,V={2}:R=F,S=1003|1,V={3}:R=G,S=53,V={4}:\";$D99;$E99;$B$2;$B$4;$B$5)": 149,_x000D_
    "=RIK_AC(\"INF53__;INF02@E=1,S=10,G=0,T=0,P=0:@R=A,S=8,V=BTG_DOS_EXV2:R=B,S=1,V=Avoir client,Facture client:R=C,S=1003|3,V={0}:R=D,S=1500|2,V={1}:R=E,S=1500|2,V={2}:R=F,S=1003|1,V={3}:R=G,S=53,V={4}:\";$D107;$E107;$B$2;$B$4;$B$5)": 150,_x000D_
    "=RIK_AC(\"INF53__;INF02@E=1,S=10,G=0,T=0,P=0:@R=A,S=8,V=BTG_DOS_EXV2:R=B,S=1,V=Avoir client,Facture client:R=C,S=1003|3,V={0}:R=D,S=1500|2,V={1}:R=E,S=1500|2,V={2}:R=F,S=1003|1,V={3}:R=G,S=53,V={4}:\";$D115;$E115;$B$2;$B$4;$B$5)": 151,_x000D_
    "=RIK_AC(\"INF53__;INF02@E=1,S=10,G=0,T=0,P=0:@R=A,S=8,V=BTG_DOS_EXV2:R=B,S=1,V=Avoir client,Facture client:R=C,S=1003|3,V={0}:R=D,S=1500|2,V={1}:R=E,S=1500|2,V={2}:R=F,S=1003|1,V={3}:R=G,S=53,V={4}:\";$D123;$E123;$B$2;$B$4;$B$5)": 152,_x000D_
    "=RIK_AC(\"INF53__;INF02@E=1,S=10,G=0,T=0,P=0:@R=A,S=8,V=BTG_DOS_EXV2:R=B,S=1,V=Avoir client,Facture client:R=C,S=1003|3,V={0}:R=D,S=1500|2,V={1}:R=E,S=1500|2,V={2}:R=F,S=1003|1,V={3}:R=G,S=53,V={4}:\";$D131;$E131;$B$2;$B$4;$B$5)": 153,_x000D_
    "=RIK_AC(\"INF53__;INF02@E=1,S=10,G=0,T=0,P=0:@R=A,S=8,V=BTG_DOS_EXV2:R=B,S=1,V=Avoir client,Facture client:R=C,S=1003|3,V={0}:R=D,S=1500|2,V={1}:R=E,S=1500|2,V={2}:R=F,S=1003|1,V={3}:R=G,S=53,V={4}:\";$D139;$E139;$B$2;$B$4;$B$5)": 154,_x000D_
    "=RIK_AC(\"INF53__;INF02@E=1,S=10,G=0,T=0,P=0:@R=A,S=8,V=BTG_DOS_EXV2:R=B,S=1,V=Avoir client,Facture client:R=C,S=1003|3,V={0}:R=D,S=1500|2,V={1}:R=E,S=1500|2,V={2}:R=F,S=1003|1,V={3}:R=G,S=53,V={4}:\";$D147;$E147;$B$2;$B$4;$B$5)": 155,_x000D_
    "=RIK_AC(\"INF53__;INF02@E=1,S=10,G=0,T=0,P=0:@R=A,S=8,V=BTG_DOS_EXV2:R=B,S=1,V=Avoir client,Facture client:R=C,S=1003|3,V={0}:R=D,S=1500|2,V={1}:R=E,S=1500|2,V={2}:R=F,S=1003|1,V={3}:R=G,S=53,V={4}:\";$D155;$E155;$B$2;$B$4;$B$5)": 156,_x000D_
    "=RIK_AC(\"INF53__;INF02@E=1,S=10,G=0,T=0,P=0:@R=A,S=8,V=BTG_DOS_EXV2:R=B,S=1,V=Avoir client,Facture client:R=C,S=1003|3,V={0}:R=E,S=1500|2,V={1}:R=E,S=1500|2,V={2}:R=F,S=1003|1,V={3}:\";$D13;$E13;$B$2;$B$4)": 157,_x000D_
    "=RIK_AC(\"INF53__;INF02@E=1,S=10,G=0,T=0,P=0:@R=A,S=8,V=BTG_DOS_EXV2:R=B,S=1,V=Avoir client,Facture client:R=C,S=1003|3,V={0}:R=E,S=1500|2,V={1}:R=E,S=1500|2,V={2}:R=F,S=1003|1,V={3}:\";$D21;$E21;$B$2;$B$4)": 158,_x000D_
    "=RIK_AC(\"INF53__;INF02@E=1,S=10,G=0,T=0,P=0:@R=A,S=8,V=BTG_DOS_EXV2:R=B,S=1,V=Avoir client,Facture client:R=C,S=1003|3,V={0}:R=E,S=1500|2,V={1}:R=E,S=1500|2,V={2}:R=F,S=1003|1,V={3}:\";$D29;$E29;$B$2;$B$4)": 159,_x000D_
    "=RIK_AC(\"INF53__;INF02@E=1,S=10,G=0,T=0,P=0:@R=A,S=8,V=BTG_DOS_EXV2:R=B,S=1,V=Avoir client,Facture client:R=C,S=1003|3,V={0}:R=E,S=1500|2,V={1}:R=E,S=1500|2,V={2}:R=F,S=1003|1,V={3}:\";$D37;$E37;$B$2;$B$4)": 160,_x000D_
    "=RIK_AC(\"INF53__;INF02@E=1,S=10,G=0,T=0,P=0:@R=A,S=8,V=BTG_DOS_EXV2:R=B,S=1,V=Avoir client,Facture client:R=C,S=1003|3,V={0}:R=E,S=1500|2,V={1}:R=E,S=1500|2,V={2}:R=F,S=1003|1,V={3}:\";$D45;$E45;$B$2;$B$4)": 161,_x000D_
    "=RIK_AC(\"INF53__;INF02@E=1,S=10,G=0,T=0,P=0:@R=A,S=8,V=BTG_DOS_EXV2:R=B,S=1,V=Avoir client,Facture client:R=C,S=1003|3,V={0}:R=E,S=1500|2,V={1}:R=E,S=1500|2,V={2}:R=F,S=1003|1,V={3}:\";$D53;$E53;$B$2;$B$4)": 162,_x000D_
    "=RIK_AC(\"INF53__;INF02@E=1,S=10,G=0,T=0,P=0:@R=A,S=8,V=BTG_DOS_EXV2:R=B,S=1,V=Avoir client,Facture client:R=C,S=1003|3,V={0}:R=E,S=1500|2,V={1}:R=E,S=1500|2,V={2}:R=F,S=1003|1,V={3}:\";$D61;$E61;$B$2;$B$4)": 163,_x000D_
    "=RIK_AC(\"INF53__;INF02@E=1,S=10,G=0,T=0,P=0:@R=A,S=8,V=BTG_DOS_EXV2:R=B,S=1,V=Avoir client,Facture client:R=C,S=1003|3,V={0}:R=E,S=1500|2,V={1}:R=E,S=1500|2,V={2}:R=F,S=1003|1,V={3}:\";$D69;$E69;$B$2;$B$4)": 164,_x000D_
    "=RIK_AC(\"INF53__;INF02@E=1,S=10,G=0,T=0,P=0:@R=A,S=8,V=BTG_DOS_EXV2:R=B,S=1,V=Avoir client,Facture client:R=C,S=1003|3,V={0}:R=E,S=1500|2,V={1}:R=E,S=1500|2,V={2}:R=F,S=1003|1,V={3}:\";$D77;$E77;$B$2;$B$4)": 165,_x000D_
    "=RIK_AC(\"INF53__;INF02@E=1,S=10,G=0,T=0,P=0:@R=A,S=8,V=BTG_DOS_EXV2:R=B,S=1,V=Avoir client,Facture client:R=C,S=1003|3,V={0}:R=E,S=1500|2,V={1}:R=E,S=1500|2,V={2}:R=F,S=1003|1,V={3}:\";$D85;$E85;$B$2;$B$4)": 166,_x000D_
    "=RIK_AC(\"INF53__;INF02@E=1,S=10,G=0,T=0,P=0:@R=A,S=8,V=BTG_DOS_EXV2:R=B,S=1,V=Avoir client,Facture client:R=C,S=1003|3,V={0}:R=E,S=1500|2,V={1}:R=E,S=1500|2,V={2}:R=F,S=1003|1,V={3}:\";$D93;$E93;$B$2;$B$4)": 167,_x000D_
    "=RIK_AC(\"INF53__;INF02@E=1,S=10,G=0,T=0,P=0:@R=A,S=8,V=BTG_DOS_EXV2:R=B,S=1,V=Avoir client,Facture client:R=C,S=1003|3,V={0}:R=E,S=1500|2,V={1}:R=E,S=1500|2,V={2}:R=F,S=1003|1,V={3}:\";$D101;$E101;$B$2;$B$4)": 168,_x000D_
    "=RIK_AC(\"INF53__;INF02@E=1,S=10,G=0,T=0,P=0:@R=A,S=8,V=BTG_DOS_EXV2:R=B,S=1,V=Avoir client,Facture client:R=C,S=1003|3,V={0}:R=E,S=1500|2,V={1}:R=E,S=1500|2,V={2}:R=F,S=1003|1,V={3}:\";$D109;$E109;$B$2;$B$4)": 169,_x000D_
    "=RIK_AC(\"INF53__;INF02@E=1,S=10,G=0,T=0,P=0:@R=A,S=8,V=BTG_DOS_EXV2:R=B,S=1,V=Avoir client,Facture client:R=C,S=1003|3,V={0}:R=E,S=1500|2,V={1}:R=E,S=1500|2,V={2}:R=F,S=1003|1,V={3}:\";$D117;$E117;$B$2;$B$4)": 170,_x000D_
    "=RIK_AC(\"INF53__;INF02@E=1,S=10,G=0,T=0,P=0:@R=A,S=8,V=BTG_DOS_EXV2:R=B,S=1,V=Avoir client,Facture client:R=C,S=1003|3,V={0}:R=E,S=1500|2,V={1}:R=E,S=1500|2,V={2}:R=F,S=1003|1,V={3}:\";$D125;$E125;$B$2;$B$4)": 171,_x000D_
    "=RIK_AC(\"INF53__;INF02@E=1,S=10,G=0,T=0,P=0:@R=A,S=8,V=BTG_DOS_EXV2:R=B,S=1,V=Avoir client,Facture client:R=C,S=1003|3,V={0}:R=E,S=1500|2,V={1}:R=E,S=1500|2,V={2}:R=F,S=1003|1,V={3}:\";$D133;$E133;$B$2;$B$4)": 172,_x000D_
    "=RIK_AC(\"INF53__;INF02@E=1,S=10,G=0,T=0,P=0:@R=A,S=8,V=BTG_DOS_EXV2:R=B,S=1,V=Avoir client,Facture client:R=C,S=1003|3,V={0}:R=E,S=1500|2,V={1}:R=E,S=1500|2,V={2}:R=F,S=1003|1,V={3}:\";$D141;$E141;$B$2;$B$4)": 173,_x000D_
    "=RIK_AC(\"INF53__;INF02@E=1,S=10,G=0,T=0,P=0:@R=A,S=8,V=BTG_DOS_EXV2:R=B,S=1,V=Avoir client,Facture client:R=C,S=1003|3,V={0}:R=E,S=1500|2,V={1}:R=E,S=1500|2,V={2}:R=F,S=1003|1,V={3}:\";$D149;$E149;$B$2;$B$4)": 174,_x000D_
    "=RIK_AC(\"INF53__;INF02@E=1,S=10,G=0,T=0,P=0:@R=A,S=8,V=BTG_DOS_EXV2:R=B,S=1,V=Avoir client,Facture client:R=C,S=1003|3,V={0}:R=E,S=1500|2,V={1}:R=E,S=1500|2,V={2}:R=F,S=1003|1,V={3}:\";$D157;$E157;$B$2;$B$4)": 175,_x000D_
    "=RIK_AC(\"INF53__;INF02@E=1,S=10,G=0,T=0,P=0:@R=A,S=8,V=BTG_DOS_EXV2:R=B,S=1,V=Avoir client,Facture client:R=C,S=1003|3,V={0}:R=D,S=1500|2,V={1}:R=E,S=1500|2,V={2}:R=F,S=1003|1,V={3}:R=G,S=53,V={4}:\";$D12;$E12;$B$2;$B$4;$B$5)": 176,_x000D_
    "=RIK_AC(\"INF53__;INF02@E=1,S=10,G=0,T=0,P=0:@R=A,S=8,V=BTG_DOS_EXV2:R=B,S=1,V=Avoir client,Facture client:R=C,S=1003|3,V={0}:R=D,S=1500|2,V={1}:R=E,S=1500|2,V={2}:R=F,S=1003|1,V={3}:R=G,S=53,V={4}:\";$D20;$E20;$B$2;$B$4;$B$5)": 177,_x000D_
    "=RIK_AC(\"INF53__;INF02@E=1,S=10,G=0,T=0,P=0:@R=A,S=8,V=BTG_DOS_EXV2:R=B,S=1,V=Avoir client,Facture client:R=C,S=1003|3,V={0}:R=D,S=1500|2,V={1}:R=E,S=1500|2,V={2}:R=F,S=1003|1,V={3}:R=G,S=53,V={4}:\";$D28;$E28;$B$2;$B$4;$B$5)": 178,_x000D_
    "=RIK_AC(\"INF53__;INF02@E=1,S=10,G=0,T=0,P=0:@R=A,S=8,V=BTG_DOS_EXV2:R=B,S=1,V=Avoir client,Facture client:R=C,S=1003|3,V={0}:R=D,S=1500|2,V={1}:R=E,S=1500|2,V={2}:R=F,S=1003|1,V={3}:R=G,S=53,V={4}:\";$D36;$E36;$B$2;$B$4;$B$5)": 179,_x000D_
    "=RIK_AC(\"INF53__;INF02@E=1,S=10,G=0,T=0,P=0:@R=A,S=8,V=BTG_DOS_EXV2:R=B,S=1,V=Avoir client,Facture client:R=C,S=1003|3,V={0}:R=D,S=1500|2,V={1}:R=E,S=1500|2,V={2}:R=F,S=1003|1,V={3}:R=G,S=53,V={4}:\";$D44;$E44;$B$2;$B$4;$B$5)": 180,_x000D_
    "=RIK_AC(\"INF53__;INF02@E=1,S=10,G=0,T=0,P=0:@R=A,S=8,V=BTG_DOS_EXV2:R=B,S=1,V=Avoir client,Facture client:R=C,S=1003|3,V={0}:R=D,S=1500|2,V={1}:R=E,S=1500|2,V={2}:R=F,S=1003|1,V={3}:R=G,S=53,V={4}:\";$D52;$E52;$B$2;$B$4;$B$5)": 181,_x000D_
    "=RIK_AC(\"INF53__;INF02@E=1,S=10,G=0,T=0,P=0:@R=A,S=8,V=BTG_DOS_EXV2:R=B,S=1,V=Avoir client,Facture client:R=C,S=1003|3,V={0}:R=D,S=1500|2,V={1}:R=E,S=1500|2,V={2}:R=F,S=1003|1,V={3}:R=G,S=53,V={4}:\";$D60;$E60;$B$2;$B$4;$B$5)": 182,_x000D_
    "=RIK_AC(\"INF53__;INF02@E=1,S=10,G=0,T=0,P=0:@R=A,S=8,V=BTG_DOS_EXV2:R=B,S=1,V=Avoir client,Facture client:R=C,S=1003|3,V={0}:R=D,S=1500|2,V={1}:R=E,S=1500|2,V={2}:R=F,S=1003|1,V={3}:R=G,S=53,V={4}:\";$D68;$E68;$B$2;$B$4;$B$5)": 183,_x000D_
    "=RIK_AC(\"INF53__;INF02@E=1,S=10,G=0,T=0,P=0:@R=A,S=8,V=BTG_DOS_EXV2:R=B,S=1,V=Avoir client,Facture client:R=C,S=1003|3,V={0}:R=D,S=1500|2,V={1}:R=E,S=1500|2,V={2}:R=F,S=1003|1,V={3}:R=G,S=53,V={4}:\";$D76;$E76;$B$2;$B$4;$B$5)": 184,_x000D_
    "=RIK_AC(\"INF53__;INF02@E=1,S=10,G=0,T=0,P=0:@R=A,S=8,V=BTG_DOS_EXV2:R=B,S=1,V=Avoir client,Facture client:R=C,S=1003|3,V={0}:R=D,S=1500|2,V={1}:R=E,S=1500|2,V={2}:R=F,S=1003|1,V={3}:R=G,S=53,V={4}:\";$D84;$E84;$B$2;$B$4;$B$5)": 185,_x000D_
    "=RIK_AC(\"INF53__;INF02@E=1,S=10,G=0,T=0,P=0:@R=A,S=8,V=BTG_DOS_EXV2:R=B,S=1,V=Avoir client,Facture client:R=C,S=1003|3,V={0}:R=D,S=1500|2,V={1}:R=E,S=1500|2,V={2}:R=F,S=1003|1,V={3}:R=G,S=53,V={4}:\";$D92;$E92;$B$2;$B$4;$B$5)": 186,_x000D_
    "=RIK_AC(\"INF53__;INF02@E=1,S=10,G=0,T=0,P=0:@R=A,S=8,V=BTG_DOS_EXV2:R=B,S=1,V=Avoir client,Facture client:R=C,S=1003|3,V={0}:R=D,S=1500|2,V={1}:R=E,S=1500|2,V={2}:R=F,S=1003|1,V={3}:R=G,S=53,V={4}:\";$D100;$E100;$B$2;$B$4;$B$5)": 187,_x000D_
    "=RIK_AC(\"INF53__;INF02@E=1,S=10,G=0,T=0,P=0:@R=A,S=8,V=BTG_DOS_EXV2:R=B,S=1,V=Avoir client,Facture client:R=C,S=1003|3,V={0}:R=D,S=1500|2,V={1}:R=E,S=1500|2,V={2}:R=F,S=1003|1,V={3}:R=G,S=53,V={4}:\";$D108;$E108;$B$2;$B$4;$B$5)": 188,_x000D_
    "=RIK_AC(\"INF53__;INF02@E=1,S=10,G=0,T=0,P=0:@R=A,S=8,V=BTG_DOS_EXV2:R=B,S=1,V=Avoir client,Facture client:R=C,S=1003|3,V={0}:R=D,S=1500|2,V={1}:R=E,S=1500|2,V={2}:R=F,S=1003|1,V={3}:R=G,S=53,V={4}:\";$D116;$E116;$B$2;$B$4;$B$5)": 189,_x000D_
    "=RIK_AC(\"INF53__;INF02@E=1,S=10,G=0,T=0,P=0:@R=A,S=8,V=BTG_DOS_EXV2:R=B,S=1,V=Avoir client,Facture client:R=C,S=1003|3,V={0}:R=D,S=1500|2,V={1}:R=E,S=1500|2,V={2}:R=F,S=1003|1,V={3}:R=G,S=53,V={4}:\";$D124;$E124;$B$2;$B$4;$B$5)": 190,_x000D_
    "=RIK_AC(\"INF53__;INF02@E=1,S=10,G=0,T=0,P=0:@R=A,S=8,V=BTG_DOS_EXV2:R=B,S=1,V=Avoir client,Facture client:R=C,S=1003|3,V={0}:R=D,S=1500|2,V={1}:R=E,S=1500|2,V={2}:R=F,S=1003|1,V={3}:R=G,S=53,V={4}:\";$D132;$E132;$B$2;$B$4;$B$5)": 191,_x000D_
    "=RIK_AC(\"INF53__;INF02@E=1,S=10,G=0,T=0,P=0:@R=A,S=8,V=BTG_DOS_EXV2:R=B,S=1,V=Avoir client,Facture client:R=C,S=1003|3,V={0}:R=D,S=1500|2,V={1}:R=E,S=1500|2,V={2}:R=F,S=1003|1,V={3}:R=G,S=53,V={4}:\";$D140;$E140;$B$2;$B$4;$B$5)": 192,_x000D_
    "=RIK_AC(\"INF53__;INF02@E=1,S=10,G=0,T=0,P=0:@R=A,S=8,V=BTG_DOS_EXV2:R=B,S=1,V=Avoir client,Facture client:R=C,S=1003|3,V={0}:R=D,S=1500|2,V={1}:R=E,S=1500|2,V={2}:R=F,S=1003|1,V={3}:R=G,S=53,V={4}:\";$D148;$E148;$B$2;$B$4;$B$5)": 193,_x000D_
    "=RIK_AC(\"INF53__;INF02@E=1,S=10,G=0,T=0,P=0:@R=A,S=8,V=BTG_DOS_EXV2:R=B,S=1,V=Avoir client,Facture client:R=C,S=1003|3,V={0}:R=D,S=1500|2,V={1}:R=E,S=1500|2,V={2}:R=F,S=1003|1,V={3}:R=G,S=53,V={4}:\";$D156;$E156;$B$2;$B$4;$B$5)": 194,_x000D_
    "=RIK_AC(\"INF53__;INF02@E=1,S=10,G=0,T=0,P=0:@R=A,S=8,V=BTG_DOS_EXV2:R=B,S=1,V=Avoir client,Facture client:R=C,S=1003|3,V={0}:R=E,S=1500|2,V={1}:R=E,S=1500|2,V={2}:R=F,S=1003|1,V={3}:\";$D14;$E14;$B$2;$B$4)": 195,_x000D_
    "=RIK_AC(\"INF53__;INF02@E=1,S=10,G=0,T=0,P=0:@R=A,S=8,V=BTG_DOS_EXV2:R=B,S=1,V=Avoir client,Facture client:R=C,S=1003|3,V={0}:R=E,S=1500|2,V={1}:R=E,S=1500|2,V={2}:R=F,S=1003|1,V={3}:\";$D22;$E22;$B$2;$B$4)": 196,_x000D_
    "=RIK_AC(\"INF53__;INF02@E=1,S=10,G=0,T=0,P=0:@R=A,S=8,V=BTG_DOS_EXV2:R=B,S=1,V=Avoir client,Facture client:R=C,S=1003|3,V={0}:R=E,S=1500|2,V={1}:R=E,S=1500|2,V={2}:R=F,S=1003|1,V={3}:\";$D30;$E30;$B$2;$B$4)": 197,_x000D_
    "=RIK_AC(\"INF53__;INF02@E=1,S=10,G=0,T=0,P=0:@R=A,S=8,V=BTG_DOS_EXV2:R=B,S=1,V=Avoir client,Facture client:R=C,S=1003|3,V={0}:R=E,S=1500|2,V={1}:R=E,S=1500|2,V={2}:R=F,S=1003|1,V={3}:\";$D38;$E38;$B$2;$B$4)": 198,_x000D_
    "=RIK_AC(\"INF53__;INF02@E=1,S=10,G=0,T=0,P=0:@R=A,S=8,V=BTG_DOS_EXV2:R=B,S=1,V=Avoir client,Facture client:R=C,S=1003|3,V={0}:R=E,S=1500|2,V={1}:R=E,S=1500|2,V={2}:R=F,S=1003|1,V={3}:\";$D46;$E46;$B$2;$B$4)": 199,_x000D_
    "=RIK_AC(\"INF53__;INF02@E=1,S=10,G=0,T=0,P=0:@R=A,S=8,V=BTG_DOS_EXV2:R=B,S=1,V=Avoir client,Facture client:R=C,S=1003|3,V={0}:R=E,S=1500|2,V={1}:R=E,S=1500|2,V={2}:R=F,S=1003|1,V={3}:\";$D54;$E54;$B$2;$B$4)": 200,_x000D_
    "=RIK_AC(\"INF53__;INF02@E=1,S=10,G=0,T=0,P=0:@R=A,S=8,V=BTG_DOS_EXV2:R=B,S=1,V=Avoir client,Facture client:R=C,S=1003|3,V={0}:R=E,S=1500|2,V={1}:R=E,S=1500|2,V={2}:R=F,S=1003|1,V={3}:\";$D62;$E62;$B$2;$B$4)": 201,_x000D_
    "=RIK_AC(\"INF53__;INF02@E=1,S=10,G=0,T=0,P=0:@R=A,S=8,V=BTG_DOS_EXV2:R=B,S=1,V=Avoir client,Facture client:R=C,S=1003|3,V={0}:R=E,S=1500|2,V={1}:R=E,S=1500|2,V={2}:R=F,S=1003|1,V={3}:\";$D70;$E70;$B$2;$B$4)": 202,_x000D_
    "=RIK_AC(\"INF53__;INF02@E=1,S=10,G=0,T=0,P=0:@R=A,S=8,V=BTG_DOS_EXV2:R=B,S=1,V=Avoir client,Facture client:R=C,S=1003|3,V={0}:R=E,S=1500|2,V={1}:R=E,S=1500|2,V={2}:R=F,S=1003|1,V={3}:\";$D78;$E78;$B$2;$B$4)": 203,_x000D_
    "=RIK_AC(\"INF53__;INF02@E=1,S=10,G=0,T=0,P=0:@R=A,S=8,V=BTG_DOS_EXV2:R=B,S=1,V=Avoir client,Facture client:R=C,S=1003|3,V={0}:R=E,S=1500|2,V={1}:R=E,S=1500|2,V={2}:R=F,S=1003|1,V={3}:\";$D86;$E86;$B$2;$B$4)": 204,_x000D_
    "=RIK_AC(\"INF53__;INF02@E=1,S=10,G=0,T=0,P=0:@R=A,S=8,V=BTG_DOS_EXV2:R=B,S=1,V=Avoir client,Facture client:R=C,S=1003|3,V={0}:R=E,S=1500|2,V={1}:R=E,S=1500|2,V={2}:R=F,S=1003|1,V={3}:\";$D94;$E94;$B$2;$B$4)": 205,_x000D_
    "=RIK_AC(\"INF53__;INF02@E=1,S=10,G=0,T=0,P=0:@R=A,S=8,V=BTG_DOS_EXV2:R=B,S=1,V=Avoir client,Facture client:R=C,S=1003|3,V={0}:R=E,S=1500|2,V={1}:R=E,S=1500|2,V={2}:R=F,S=1003|1,V={3}:\";$D102;$E102;$B$2;$B$4)": 206,_x000D_
    "=RIK_AC(\"INF53__;INF02@E=1,S=10,G=0,T=0,P=0:@R=A,S=8,V=BTG_DOS_EXV2:R=B,S=1,V=Avoir client,Facture client:R=C,S=1003|3,V={0}:R=E,S=1500|2,V={1}:R=E,S=1500|2,V={2}:R=F,S=1003|1,V={3}:\";$D110;$E110;$B$2;$B$4)": 207,_x000D_
    "=RIK_AC(\"INF53__;INF02@E=1,S=10,G=0,T=0,P=0:@R=A,S=8,V=BTG_DOS_EXV2:R=B,S=1,V=Avoir client,Facture client:R=C,S=1003|3,V={0}:R=E,S=1500|2,V={1}:R=E,S=1500|2,V={2}:R=F,S=1003|1,V={3}:\";$D118;$E118;$B$2;$B$4)": 208,_x000D_
    "=RIK_AC(\"INF53__;INF02@E=1,S=10,G=0,T=0,P=0:@R=A,S=8,V=BTG_DOS_EXV2:R=B,S=1,V=Avoir client,Facture client:R=C,S=1003|3,V={0}:R=E,S=1500|2,V={1}:R=E,S=1500|2,V={2}:R=F,S=1003|1,V={3}:\";$D126;$E126;$B$2;$B$4)": 209,_x000D_
    "=RIK_AC(\"INF53__;INF02@E=1,S=10,G=0,T=0,P=0:@R=A,S=8,V=BTG_DOS_EXV2:R=B,S=1,V=Avoir client,Facture client:R=C,S=1003|3,V={0}:R=E,S=1500|2,V={1}:R=E,S=1500|2,V={2}:R=F,S=1003|1,V={3}:\";$D134;$E134;$B$2;$B$4)": 210,_x000D_
    "=RIK_AC(\"INF53__;INF02@E=1,S=10,G=0,T=0,P=0:@R=A,S=8,V=BTG_DOS_EXV2:R=B,S=1,V=Avoir client,Facture client:R=C,S=1003|3,V={0}:R=E,S=1500|2,V={1}:R=E,S=1500|2,V={2}:R=F,S=1003|1,V={3}:\";$D142;$E142;$B$2;$B$4)": 211,_x000D_
    "=RIK_AC(\"INF53__;INF02@E=1,S=10,G=0,T=0,P=0:@R=A,S=8,V=BTG_DOS_EXV2:R=B,S=1,V=Avoir client,Facture client:R=C,S=1003|3,V={0}:R=E,S=1500|2,V={1}:R=E,S=1500|2,V={2}:R=F,S=1003|1,V={3}:\";$D150;$E150;$B$2;$B$4)": 212,_x000D_
    "=RIK_AC(\"INF53__;INF02@E=1,S=10,G=0,T=0,P=0:@R=A,S=8,V=BTG_DOS_EXV2:R=B,S=1,V=Avoir client,Facture client:R=C,S=1003|3,V={0}:R=E,S=1500|2,V={1}:R=E,S=1500|2,V={2}:R=F,S=1003|1,V={3}:\";$D158;$E158;$B$2;$B$4)": 213,_x000D_
    "=RIK_AC(\"INF53__;INF02@E=1,S=10,G=0,T=0,P=0:@R=A,S=8,V=BTG_DOS_EXV2:R=B,S=1,V=Avoir client,Facture client:R=C,S=1003|3,V={0}:R=D,S=1500|2,V={1}:R=E,S=1500|2,V={2}:R=F,S=1003|1,V={3}:R=G,S=53,V={4}:\";$D13;$E13;$B$2;$B$4;$B$5)": 214,_x000D_
    "=RIK_AC(\"INF53__;INF02@E=1,S=10,G=0,T=0,P=0:@R=A,S=8,V=BTG_DOS_EXV2:R=B,S=1,V=Avoir client,Facture client:R=C,S=1003|3,V={0}:R=D,S=1500|2,V={1}:R=E,S=1500|2,V={2}:R=F,S=1003|1,V={3}:R=G,S=53,V={4}:\";$D21;$E21;$B$2;$B$4;$B$5)": 215,_x000D_
    "=RIK_AC(\"INF53__;INF02@E=1,S=10,G=0,T=0,P=0:@R=A,S=8,V=BTG_DOS_EXV2:R=B,S=1,V=Avoir client,Facture client:R=C,S=1003|3,V={0}:R=D,S=1500|2,V={1}:R=E,S=1500|2,V={2}:R=F,S=1003|1,V={3}:R=G,S=53,V={4}:\";$D29;$E29;$B$2;$B$4;$B$5)": 216,_x000D_
    "=RIK_AC(\"INF53__;INF02@E=1,S=10,G=0,T=0,P=0:@R=A,S=8,V=BTG_DOS_EXV2:R=B,S=1,V=Avoir client,Facture client:R=C,S=1003|3,V={0}:R=D,S=1500|2,V={1}:R=E,S=1500|2,V={2}:R=F,S=1003|1,V={3}:R=G,S=53,V={4}:\";$D37;$E37;$B$2;$B$4;$B$5)": 217,_x000D_
    "=RIK_AC(\"INF53__;INF02@E=1,S=10,G=0,T=0,P=0:@R=A,S=8,V=BTG_DOS_EXV2:R=B,S=1,V=Avoir client,Facture client:R=C,S=1003|3,V={0}:R=D,S=1500|2,V={1}:R=E,S=1500|2,V={2}:R=F,S=1003|1,V={3}:R=G,S=53,V={4}:\";$D45;$E45;$B$2;$B$4;$B$5)": 218,_x000D_
    "=RIK_AC(\"INF53__;INF02@E=1,S=10,G=0,T=0,P=0:@R=A,S=8,V=BTG_DOS_EXV2:R=B,S=1,V=Avoir client,Facture client:R=C,S=1003|3,V={0}:R=D,S=1500|2,V={1}:R=E,S=1500|2,V={2}:R=F,S=1003|1,V={3}:R=G,S=53,V={4}:\";$D53;$E53;$B$2;$B$4;$B$5)": 219,_x000D_
    "=RIK_AC(\"INF53__;INF02@E=1,S=10,G=0,T=0,P=0:@R=A,S=8,V=BTG_DOS_EXV2:R=B,S=1,V=Avoir client,Facture client:R=C,S=1003|3,V={0}:R=D,S=1500|2,V={1}:R=E,S=1500|2,V={2}:R=F,S=1003|1,V={3}:R=G,S=53,V={4}:\";$D61;$E61;$B$2;$B$4;$B$5)": 220,_x000D_
    "=RIK_AC(\"INF53__;INF02@E=1,S=10,G=0,T=0,P=0:@R=A,S=8,V=BTG_DOS_EXV2:R=B,S=1,V=Avoir client,Facture client:R=C,S=1003|3,V={0}:R=D,S=1500|2,V={1}:R=E,S=1500|2,V={2}:R=F,S=1003|1,V={3}:R=G,S=53,V={4}:\";$D69;$E69;$B$2;$B$4;$B$5)": 221,_x000D_
    "=RIK_AC(\"INF53__;INF02@E=1,S=10,G=0,T=0,P=0:@R=A,S=8,V=BTG_DOS_EXV2:R=B,S=1,V=Avoir client,Facture client:R=C,S=1003|3,V={0}:R=D,S=1500|2,V={1}:R=E,S=1500|2,V={2}:R=F,S=1003|1,V={3}:R=G,S=53,V={4}:\";$D77;$E77;$B$2;$B$4;$B$5)": 222,_x000D_
    "=RIK_AC(\"INF53__;INF02@E=1,S=10,G=0,T=0,P=0:@R=A,S=8,V=BTG_DOS_EXV2:R=B,S=1,V=Avoir client,Facture client:R=C,S=1003|3,V={0}:R=D,S=1500|2,V={1}:R=E,S=1500|2,V={2}:R=F,S=1003|1,V={3}:R=G,S=53,V={4}:\";$D85;$E85;$B$2;$B$4;$B$5)": 223,_x000D_
    "=RIK_AC(\"INF53__;INF02@E=1,S=10,G=0,T=0,P=0:@R=A,S=8,V=BTG_DOS_EXV2:R=B,S=1,V=Avoir client,Facture client:R=C,S=1003|3,V={0}:R=D,S=1500|2,V={1}:R=E,S=1500|2,V={2}:R=F,S=1003|1,V={3}:R=G,S=53,V={4}:\";$D93;$E93;$B$2;$B$4;$B$5)": 224,_x000D_
    "=RIK_AC(\"INF53__;INF02@E=1,S=10,G=0,T=0,P=0:@R=A,S=8,V=BTG_DOS_EXV2:R=B,S=1,V=Avoir client,Facture client:R=C,S=1003|3,V={0}:R=D,S=1500|2,V={1}:R=E,S=1500|2,V={2}:R=F,S=1003|1,V={3}:R=G,S=53,V={4}:\";$D101;$E101;$B$2;$B$4;$B$5)": 225,_x000D_
    "=RIK_AC(\"INF53__;INF02@E=1,S=10,G=0,T=0,P=0:@R=A,S=8,V=BTG_DOS_EXV2:R=B,S=1,V=Avoir client,Facture client:R=C,S=1003|3,V={0}:R=D,S=1500|2,V={1}:R=E,S=1500|2,V={2}:R=F,S=1003|1,V={3}:R=G,S=53,V={4}:\";$D109;$E109;$B$2;$B$4;$B$5)": 226,_x000D_
    "=RIK_AC(\"INF53__;INF02@E=1,S=10,G=0,T=0,P=0:@R=A,S=8,V=BTG_DOS_EXV2:R=B,S=1,V=Avoir client,Facture client:R=C,S=1003|3,V={0}:R=D,S=1500|2,V={1}:R=E,S=1500|2,V={2}:R=F,S=1003|1,V={3}:R=G,S=53,V={4}:\";$D117;$E117;$B$2;$B$4;$B$5)": 227,_x000D_
    "=RIK_AC(\"INF53__;INF02@E=1,S=10,G=0,T=0,P=0:@R=A,S=8,V=BTG_DOS_EXV2:R=B,S=1,V=Avoir client,Facture client:R=C,S=1003|3,V={0}:R=D,S=1500|2,V={1}:R=E,S=1500|2,V={2}:R=F,S=1003|1,V={3}:R=G,S=53,V={4}:\";$D125;$E125;$B$2;$B$4;$B$5)": 228,_x000D_
    "=RIK_AC(\"INF53__;INF02@E=1,S=10,G=0,T=0,P=0:@R=A,S=8,V=BTG_DOS_EXV2:R=B,S=1,V=Avoir client,Facture client:R=C,S=1003|3,V={0}:R=D,S=1500|2,V={1}:R=E,S=1500|2,V={2}:R=F,S=1003|1,V={3}:R=G,S=53,V={4}:\";$D133;$E133;$B$2;$B$4;$B$5)": 229,_x000D_
    "=RIK_AC(\"INF53__;INF02@E=1,S=10,G=0,T=0,P=0:@R=A,S=8,V=BTG_DOS_EXV2:R=B,S=1,V=Avoir client,Facture client:R=C,S=1003|3,V={0}:R=D,S=1500|2,V={1}:R=E,S=1500|2,V={2}:R=F,S=1003|1,V={3}:R=G,S=53,V={4}:\";$D141;$E141;$B$2;$B$4;$B$5)": 230,_x000D_
    "=RIK_AC(\"INF53__;INF02@E=1,S=10,G=0,T=0,P=0:@R=A,S=8,V=BTG_DOS_EXV2:R=B,S=1,V=Avoir client,Facture client:R=C,S=1003|3,V={0}:R=D,S=1500|2,V={1}:R=E,S=1500|2,V={2}:R=F,S=1003|1,V={3}:R=G,S=53,V={4}:\";$D149;$E149;$B$2;$B$4;$B$5)": 231,_x000D_
    "=RIK_AC(\"INF53__;INF02@E=1,S=10,G=0,T=0,P=0:@R=A,S=8,V=BTG_DOS_EXV2:R=B,S=1,V=Avoir client,Facture client:R=C,S=1003|3,V={0}:R=D,S=1500|2,V={1}:R=E,S=1500|2,V={2}:R=F,S=1003|1,V={3}:R=G,S=53,V={4}:\";$D157;$E157;$B$2;$B$4;$B$5)": 232,_x000D_
    "=RIK_AC(\"INF53__;INF02@E=1,S=10,G=0,T=0,P=0:@R=A,S=8,V=BTG_DOS_EXV2:R=B,S=1,V=Avoir client,Facture client:R=C,S=1003|3,V={0}:R=E,S=1500|2,V={1}:R=E,S=1500|2,V={2}:R=F,S=1003|1,V={3}:\";$D15;$E15;$B$2;$B$4)": 233,_x000D_
    "=RIK_AC(\"INF53__;INF02@E=1,S=10,G=0,T=0,P=0:@R=A,S=8,V=BTG_DOS_EXV2:R=B,S=1,V=Avoir client,Facture client:R=C,S=1003|3,V={0}:R=E,S=1500|2,V={1}:R=E,S=1500|2,V={2}:R=F,S=1003|1,V={3}:\";$D23;$E23;$B$2;$B$4)": 234,_x000D_
    "=RIK_AC(\"INF53__;INF02@E=1,S=10,G=0,T=0,P=0:@R=A,S=8,V=BTG_DOS_EXV2:R=B,S=1,V=Avoir client,Facture client:R=C,S=1003|3,V={0}:R=E,S=1500|2,V={1}:R=E,S=1500|2,V={2}:R=F,S=1003|1,V={3}:\";$D31;$E31;$B$2;$B$4)": 235,_x000D_
    "=RIK_AC(\"INF53__;INF02@E=1,S=10,G=0,T=0,P=0:@R=A,S=8,V=BTG_DOS_EXV2:R=B,S=1,V=Avoir client,Facture client:R=C,S=1003|3,V={0}:R=E,S=1500|2,V={1}:R=E,S=1500|2,V={2}:R=F,S=1003|1,V={3}:\";$D39;$E39;$B$2;$B$4)": 236,_x000D_
    "=RIK_AC(\"INF53__;INF02@E=1,S=10,G=0,T=0,P=0:@R=A,S=8,V=BTG_DOS_EXV2:R=B,S=1,V=Avoir client,Facture client:R=C,S=1003|3,V={0}:R=E,S=1500|2,V={1}:R=E,S=1500|2,V={2}:R=F,S=1003|1,V={3}:\";$D47;$E47;$B$2;$B$4)": 237,_x000D_
    "=RIK_AC(\"INF53__;INF02@E=1,S=10,G=0,T=0,P=0:@R=A,S=8,V=BTG_DOS_EXV2:R=B,S=1,V=Avoir client,Facture client:R=C,S=1003|3,V={0}:R=E,S=1500|2,V={1}:R=E,S=1500|2,V={2}:R=F,S=1003|1,V={3}:\";$D55;$E55;$B$2;$B$4)": 238,_x000D_
    "=RIK_AC(\"INF53__;INF02@E=1,S=10,G=0,T=0,P=0:@R=A,S=8,V=BTG_DOS_EXV2:R=B,S=1,V=Avoir client,Facture client:R=C,S=1003|3,V={0}:R=E,S=1500|2,V={1}:R=E,S=1500|2,V={2}:R=F,S=1003|1,V={3}:\";$D63;$E63;$B$2;$B$4)": 239,_x000D_
    "=RIK_AC(\"INF53__;INF02@E=1,S=10,G=0,T=0,P=0:@R=A,S=8,V=BTG_DOS_EXV2:R=B,S=1,V=Avoir client,Facture client:R=C,S=1003|3,V={0}:R=E,S=1500|2,V={1}:R=E,S=1500|2,V={2}:R=F,S=1003|1,V={3}:\";$D71;$E71;$B$2;$B$4)": 240,_x000D_
    "=RIK_AC(\"INF53__;INF02@E=1,S=10,G=0,T=0,P=0:@R=A,S=8,V=BTG_DOS_EXV2:R=B,S=1,V=Avoir client,Facture client:R=C,S=1003|3,V={0}:R=E,S=1500|2,V={1}:R=E,S=1500|2,V={2}:R=F,S=1003|1,V={3}:\";$D79;$E79;$B$2;$B$4)": 241,_x000D_
    "=RIK_AC(\"INF53__;INF02@E=1,S=10,G=0,T=0,P=0:@R=A,S=8,V=BTG_DOS_EXV2:R=B,S=1,V=Avoir client,Facture client:R=C,S=1003|3,V={0}:R=E,S=1500|2,V={1}:R=E,S=1500|2,V={2}:R=F,S=1003|1,V={3}:\";$D87;$E87;$B$2;$B$4)": 242,_x000D_
    "=RIK_AC(\"INF53__;INF02@E=1,S=10,G=0,T=0,P=0:@R=A,S=8,V=BTG_DOS_EXV2:R=B,S=1,V=Avoir client,Facture client:R=C,S=1003|3,V={0}:R=E,S=1500|2,V={1}:R=E,S=1500|2,V={2}:R=F,S=1003|1,V={3}:\";$D95;$E95;$B$2;$B$4)": 243,_x000D_
    "=RIK_AC(\"INF53__;INF02@E=1,S=10,G=0,T=0,P=0:@R=A,S=8,V=BTG_DOS_EXV2:R=B,S=1,V=Avoir client,Facture client:R=C,S=1003|3,V={0}:R=E,S=1500|2,V={1}:R=E,S=1500|2,V={2}:R=F,S=1003|1,V={3}:\";$D103;$E103;$B$2;$B$4)": 244,_x000D_
    "=RIK_AC(\"INF53__;INF02@E=1,S=10,G=0,T=0,P=0:@R=A,S=8,V=BTG_DOS_EXV2:R=B,S=1,V=Avoir client,Facture client:R=C,S=1003|3,V={0}:R=E,S=1500|2,V={1}:R=E,S=1500|2,V={2}:R=F,S=1003|1,V={3}:\";$D111;$E111;$B$2;$B$4)": 245,_x000D_
    "=RIK_AC(\"INF53__;INF02@E=1,S=10,G=0,T=0,P=0:@R=A,S=8,V=BTG_DOS_EXV2:R=B,S=1,V=Avoir client,Facture client:R=C,S=1003|3,V={0}:R=E,S=1500|2,V={1}:R=E,S=1500|2,V={2}:R=F,S=1003|1,V={3}:\";$D119;$E119;$B$2;$B$4)": 246,_x000D_
    "=RIK_AC(\"INF53__;INF02@E=1,S=10,G=0,T=0,P=0:@R=A,S=8,V=BTG_DOS_EXV2:R=B,S=1,V=Avoir client,Facture client:R=C,S=1003|3,V={0}:R=E,S=1500|2,V={1}:R=E,S=1500|2,V={2}:R=F,S=1003|1,V={3}:\";$D127;$E127;$B$2;$B$4)": 247,_x000D_
    "=RIK_AC(\"INF53__;INF02@E=1,S=10,G=0,T=0,P=0:@R=A,S=8,V=BTG_DOS_EXV2:R=B,S=1,V=Avoir client,Facture client:R=C,S=1003|3,V={0}:R=E,S=1500|2,V={1}:R=E,S=1500|2,V={2}:R=F,S=1003|1,V={3}:\";$D135;$E135;$B$2;$B$4)": 248,_x000D_
    "=RIK_AC(\"INF53__;INF02@E=1,S=10,G=0,T=0,P=0:@R=A,S=8,V=BTG_DOS_EXV2:R=B,S=1,V=Avoir client,Facture client:R=C,S=1003|3,V={0}:R=E,S=1500|2,V={1}:R=E,S=1500|2,V={2}:R=F,S=1003|1,V={3}:\";$D143;$E143;$B$2;$B$4)": 249,_x000D_
    "=RIK_AC(\"INF53__;INF02@E=1,S=10,G=0,T=0,P=0:@R=A,S=8,V=BTG_DOS_EXV2:R=B,S=1,V=Avoir client,Facture client:R=C,S=1003|3,V={0}:R=E,S=1500|2,V={1}:R=E,S=1500|2,V={2}:R=F,S=1003|1,V={3}:\";$D151;$E151;$B$2;$B$4)": 250,_x000D_
    "=RIK_AC(\"INF53__;INF02@E=1,S=10,G=0,T=0,P=0:@R=A,S=8,V=BTG_DOS_EXV2:R=B,S=1,V=Avoir client,Facture client:R=C,S=1003|3,V={0}:R=E,S=1500|2,V={1}:R=E,S=1500|2,V={2}:R=F,S=1003|1,V={3}:\";$D159;$E159;$B$2;$B$4)": 251,_x000D_
    "=RIK_AC(\"INF53__;INF02@E=1,S=10,G=0,T=0,P=0:@R=A,S=8,V=BTG_DOS_EXV2:R=B,S=1,V=Avoir client,Facture client:R=C,S=1003|3,V={0}:R=D,S=1500|2,V={1}:R=E,S=1500|2,V={2}:R=F,S=1003|1,V={3}:R=G,S=53,V={4}:\";$D14;$E14;$B$2;$B$4;$B$5)": 252,_x000D_
    "=RIK_AC(\"INF53__;INF02@E=1,S=10,G=0,T=0,P=0:@R=A,S=8,V=BTG_DOS_EXV2:R=B,S=1,V=Avoir client,Facture client:R=C,S=1003|3,V={0}:R=D,S=1500|2,V={1}:R=E,S=1500|2,V={2}:R=F,S=1003|1,V={3}:R=G,S=53,V={4}:\";$D22;$E22;$B$2;$B$4;$B$5)": 253,_x000D_
    "=RIK_AC(\"INF53__;INF02@E=1,S=10,G=0,T=0,P=0:@R=A,S=8,V=BTG_DOS_EXV2:R=B,S=1,V=Avoir client,Facture client:R=C,S=1003|3,V={0}:R=D,S=1500|2,V={1}:R=E,S=1500|2,V={2}:R=F,S=1003|1,V={3}:R=G,S=53,V={4}:\";$D30;$E30;$B$2;$B$4;$B$5)": 254,_x000D_
    "=RIK_AC(\"INF53__;INF02@E=1,S=10,G=0,T=0,P=0:@R=A,S=8,V=BTG_DOS_EXV2:R=B,S=1,V=Avoir client,Facture client:R=C,S=1003|3,V={0}:R=D,S=1500|2,V={1}:R=E,S=1500|2,V={2}:R=F,S=1003|1,V={3}:R=G,S=53,V={4}:\";$D38;$E38;$B$2;$B$4;$B$5)": 255,_x000D_
    "=RIK_AC(\"INF53__;INF02@E=1,S=10,G=0,T=0,P=0:@R=A,S=8,V=BTG_DOS_EXV2:R=B,S=1,V=Avoir client,Facture client:R=C,S=1003|3,V={0}:R=D,S=1500|2,V={1}:R=E,S=1500|2,V={2}:R=F,S=1003|1,V={3}:R=G,S=53,V={4}:\";$D46;$E46;$B$2;$B$4;$B$5)": 256,_x000D_
    "=RIK_AC(\"INF53__;INF02@E=1,S=10,G=0,T=0,P=0:@R=A,S=8,V=BTG_DOS_EXV2:R=B,S=1,V=Avoir client,Facture client:R=C,S=1003|3,V={0}:R=D,S=1500|2,V={1}:R=E,S=1500|2,V={2}:R=F,S=1003|1,V={3}:R=G,S=53,V={4}:\";$D54;$E54;$B$2;$B$4;$B$5)": 257,_x000D_
    "=RIK_AC(\"INF53__;INF02@E=1,S=10,G=0,T=0,P=0:@R=A,S=8,V=BTG_DOS_EXV2:R=B,S=1,V=Avoir client,Facture client:R=C,S=1003|3,V={0}:R=D,S=1500|2,V={1}:R=E,S=1500|2,V={2}:R=F,S=1003|1,V={3}:R=G,S=53,V={4}:\";$D62;$E62;$B$2;$B$4;$B$5)": 258,_x000D_
    "=RIK_AC(\"INF53__;INF02@E=1,S=10,G=0,T=0,P=0:@R=A,S=8,V=BTG_DOS_EXV2:R=B,S=1,V=Avoir client,Facture client:R=C,S=1003|3,V={0}:R=E,S=1500|2,V={1}:R=E,S=1500|2,V={2}:R=F,S=1003|1,V={3}:\";$D16;$E16;$B$2;$B$4)": 259,_x000D_
    "=RIK_AC(\"INF53__;INF02@E=1,S=10,G=0,T=0,P=0:@R=A,S=8,V=BTG_DOS_EXV2:R=B,S=1,V=Avoir client,Facture client:R=C,S=1003|3,V={0}:R=E,S=1500|2,V={1}:R=E,S=1500|2,V={2}:R=F,S=1003|1,V={3}:\";$D24;$E24;$B$2;$B$4)": 260,_x000D_
    "=RIK_AC(\"INF53__;INF02@E=1,S=10,G=0,T=0,P=0:@R=A,S=8,V=BTG_DOS_EXV2:R=B,S=1,V=Avoir client,Facture client:R=C,S=1003|3,V={0}:R=E,S=1500|2,V={1}:R=E,S=1500|2,V={2}:R=F,S=1003|1,V={3}:\";$D32;$E32;$B$2;$B$4)": 261,_x000D_
    "=RIK_AC(\"INF53__;INF02@E=1,S=10,G=0,T=0,P=0:@R=A,S=8,V=BTG_DOS_EXV2:R=B,S=1,V=Avoir client,Facture client:R=C,S=1003|3,V={0}:R=E,S=1500|2,V={1}:R=E,S=1500|2,V={2}:R=F,S=1003|1,V={3}:\";$D40;$E40;$B$2;$B$4)": 262,_x000D_
    "=RIK_AC(\"INF53__;INF02@E=1,S=10,G=0,T=0,P=0:@R=A,S=8,V=BTG_DOS_EXV2:R=B,S=1,V=Avoir client,Facture client:R=C,S=1003|3,V={0}:R=E,S=1500|2,V={1}:R=E,S=1500|2,V={2}:R=F,S=1003|1,V={3}:\";$D48;$E48;$B$2;$B$4)": 263,_x000D_
    "=RIK_AC(\"INF53__;INF02@E=1,S=10,G=0,T=0,P=0:@R=A,S=8,V=BTG_DOS_EXV2:R=B,S=1,V=Avoir client,Facture client:R=C,S=1003|3,V={0}:R=E,S=1500|2,V={1}:R=E,S=1500|2,V={2}:R=F,S=1003|1,V={3}:\";$D56;$E56;$B$2;$B$4)": 264,_x000D_
    "=RIK_AC(\"INF53__;INF02@E=1,S=10,G=0,T=0,P=0:@R=A,S=8,V=BTG_DOS_EXV2:R=B,S=1,V=Avoir client,Facture client:R=C,S=1003|3,V={0}:R=E,S=1500|2,V={1}:R=E,S=1500|2,V={2}:R=F,S=1003|1,V={3}:\";$D64;$E64;$B$2;$B$4)": 265,_x000D_
    "=RIK_AC(\"INF53__;INF02@E=1,S=10,G=0,T=0,P=0:@R=A,S=8,V=BTG_DOS_EXV2:R=B,S=1,V=Avoir client,Facture client:R=C,S=1003|3,V={0}:R=E,S=1500|2,V={1}:R=E,S=1500|2,V={2}:R=F,S=1003|1,V={3}:\";$D72;$E72;$B$2;$B$4)": 266,_x000D_
    "=RIK_AC(\"INF53__;INF02@E=1,S=10,G=0,T=0,P=0:@R=A,S=8,V=BTG_DOS_EXV2:R=B,S=1,V=Avoir client,Facture client:R=C,S=1003|3,V={0}:R=E,S=1500|2,V={1}:R=E,S=1500|2,V={2}:R=F,S=1003|1,V={3}:\";$D80;$E80;$B$2;$B$4)": 267,_x000D_
    "=RIK_AC(\"INF53__;INF02@E=1,S=10,G=0,T=0,P=0:@R=A,S=8,V=BTG_DOS_EXV2:R=B,S=1,V=Avoir client,Facture client:R=C,S=1003|3,V={0}:R=E,S=1500|2,V={1}:R=E,S=1500|2,V={2}:R=F,S=1003|1,V={3}:\";$D88;$E88;$B$2;$B$4)": 268,_x000D_
    "=RIK_AC(\"INF53__;INF02@E=1,S=10,G=0,T=0,P=0:@R=A,S=8,V=BTG_DOS_EXV2:R=B,S=1,V=Avoir client,Facture client:R=C,S=1003|3,V={0}:R=E,S=1500|2,V={1}:R=E,S=1500|2,V={2}:R=F,S=1003|1,V={3}:\";$D96;$E96;$B$2;$B$4)": 269,_x000D_
    "=RIK_AC(\"INF53__;INF02@E=1,S=10,G=0,T=0,P=0:@R=A,S=8,V=BTG_DOS_EXV2:R=B,S=1,V=Avoir client,Facture client:R=C,S=1003|3,V={0}:R=E,S=1500|2,V={1}:R=E,S=1500|2,V={2}:R=F,S=1003|1,V={3}:\";$D104;$E104;$B$2;$B$4)": 270,_x000D_
    "=RIK_AC(\"INF53__;INF02@E=1,S=10,G=0,T=0,P=0:@R=A,S=8,V=BTG_DOS_EXV2:R=B,S=1,V=Avoir client,Facture client:R=C,S=1003|3,V={0}:R=E,S=1500|2,V={1}:R=E,S=1500|2,V={2}:R=F,S=1003|1,V={3}:\";$D112;$E112;$B$2;$B$4)": 271,_x000D_
    "=RIK_AC(\"INF53__;INF02@E=1,S=10,G=0,T=0,P=0:@R=A,S=8,V=BTG_DOS_EXV2:R=B,S=1,V=Avoir client,Facture client:R=C,S=1003|3,V={0}:R=E,S=1500|2,V={1}:R=E,S=1500|2,V={2}:R=F,S=1003|1,V={3}:\";$D120;$E120;$B$2;$B$4)": 272,_x000D_
    "=RIK_AC(\"INF53__;INF02@E=1,S=10,G=0,T=0,P=0:@R=A,S=8,V=BTG_DOS_EXV2:R=B,S=1,V=Avoir client,Facture client:R=C,S=1003|3,V={0}:R=E,S=1500|2,V={1}:R=E,S=1500|2,V={2}:R=F,S=1003|1,V={3}:\";$D128;$E128;$B$2;$B$4)": 273,_x000D_
    "=RIK_AC(\"INF53__;INF02@E=1,S=10,G=0,T=0,P=0:@R=A,S=8,V=BTG_DOS_EXV2:R=B,S=1,V=Avoir client,Facture client:R=C,S=1003|3,V={0}:R=E,S=1500|2,V={1}:R=E,S=1500|2,V={2}:R=F,S=1003|1,V={3}:\";$D136;$E136;$B$2;$B$4)": 274,_x000D_
    "=RIK_AC(\"INF53__;INF02@E=1,S=10,G=0,T=0,P=0:@R=A,S=8,V=BTG_DOS_EXV2:R=B,S=1,V=Avoir client,Facture client:R=C,S=1003|3,V={0}:R=E,S=1500|2,V={1}:R=E,S=1500|2,V={2}:R=F,S=1003|1,V={3}:\";$D144;$E144;$B$2;$B$4)": 275,_x000D_
    "=RIK_AC(\"INF53__;INF02@E=1,S=10,G=0,T=0,P=0:@R=A,S=8,V=BTG_DOS_EXV2:R=B,S=1,V=Avoir client,Facture client:R=C,S=1003|3,V={0}:R=E,S=1500|2,V={1}:R=E,S=1500|2,V={2}:R=F,S=1003|1,V={3}:\";$D152;$E152;$B$2;$B$4)": 276,_x000D_
    "=RIK_AC(\"INF53__;INF02@E=1,S=10,G=0,T=0,P=0:@R=A,S=8,V=BTG_DOS_EXV2:R=B,S=1,V=Avoir client,Facture client:R=C,S=1003|3,V={0}:R=E,S=1500|2,V={1}:R=E,S=1500|2,V={2}:R=F,S=1003|1,V={3}:\";$D160;$E160;$B$2;$B$4)": 277,_x000D_
    "=RIK_AC(\"INF53__;INF02@E=1,S=10,G=0,T=0,P=0:@R=A,S=8,V=BTG_DOS_EXV2:R=B,S=1,V=Avoir client,Facture client:R=C,S=1003|3,V={0}:R=D,S=1500|2,V={1}:R=E,S=1500|2,V={2}:R=F,S=1003|1,V={3}:R=G,S=53,V={4}:\";$D15;$E15;$B$2;$B$4;$B$5)": 278,_x000D_
    "=RIK_AC(\"INF53__;INF02@E=1,S=10,G=0,T=0,P=0:@R=A,S=8,V=BTG_DOS_EXV2:R=B,S=1,V=Avoir client,Facture client:R=C,S=1003|3,V={0}:R=D,S=1500|2,V={1}:R=E,S=1500|2,V={2}:R=F,S=1003|1,V={3}:R=G,S=53,V={4}:\";$D23;$E23;$B$2;$B$4;$B$5)": 279,_x000D_
    "=RIK_AC(\"INF53__;INF02@E=1,S=10,G=0,T=0,P=0:@R=A,S=8,V=BTG_DOS_EXV2:R=B,S=1,V=Avoir client,Facture client:R=C,S=1003|3,V={0}:R=D,S=1500|2,V={1}:R=E,S=1500|2,V={2}:R=F,S=1003|1,V={3}:R=G,S=53,V={4}:\";$D31;$E31;$B$2;$B$4;$B$5)": 280,_x000D_
    "=RIK_AC(\"INF53__;INF02@E=1,S=10,G=0,T=0,P=0:@R=A,S=8,V=BTG_DOS_EXV2:R=B,S=1,V=Avoir client,Facture client:R=C,S=1003|3,V={0}:R=D,S=1500|2,V={1}:R=E,S=1500|2,V={2}:R=F,S=1003|1,V={3}:R=G,S=53,V={4}:\";$D39;$E39;$B$2;$B$4;$B$5)": 281,_x000D_
    "=RIK_AC(\"INF53__;INF02@E=1,S=10,G=0,T=0,P=0:@R=A,S=8,V=BTG_DOS_EXV2:R=B,S=1,V=Avoir client,Facture client:R=C,S=1003|3,V={0}:R=D,S=1500|2,V={1}:R=E,S=1500|2,V={2}:R=F,S=1003|1,V={3}:R=G,S=53,V={4}:\";$D47;$E47;$B$2;$B$4;$B$5)": 282,_x000D_
    "=RIK_AC(\"INF53__;INF02@E=1,S=10,G=0,T=0,P=0:@R=A,S=8,V=BTG_DOS_EXV2:R=B,S=1,V=Avoir client,Facture client:R=C,S=1003|3,V={0}:R=D,S=1500|2,V={1}:R=E,S=1500|2,V={2}:R=F,S=1003|1,V={3}:R=G,S=53,V={4}:\";$D55;$E55;$B$2;$B$4;$B$5)": 283,_x000D_
    "=RIK_AC(\"INF53__;INF02@E=1,S=10,G=0,T=0,P=0:@R=A,S=8,V=BTG_DOS_EXV2:R=B,S=1,V=Avoir client,Facture client:R=C,S=1003|3,V={0}:R=D,S=1500|2,V={1}:R=E,S=1500|2,V={2}:R=F,S=1003|1,V={3}:R=G,S=53,V={4}:\";$D63;$E63;$B$2;$B$4;$B$5)": 284,_x000D_
    "=RIK_AC(\"INF53__;INF02@E=1,S=10,G=0,T=0,P=0:@R=A,S=8,V=BTG_DOS_EXV2:R=B,S=1,V=Avoir client,Facture client:R=C,S=1003|3,V={0}:R=D,S=1500|2,V={1}:R=E,S=1500|2,V={2}:R=F,S=1003|1,V={3}:R=G,S=53,V={4}:\";$D71;$E71;$B$2;$B$4;$B$5)": 285,_x000D_
    "=RIK_AC(\"INF53__;INF02@E=1,S=10,G=0,T=0,P=0:@R=A,S=8,V=BTG_DOS_EXV2:R=B,S=1,V=Avoir clie</t>
  </si>
  <si>
    <t>nt,Facture client:R=C,S=1003|3,V={0}:R=D,S=1500|2,V={1}:R=E,S=1500|2,V={2}:R=F,S=1003|1,V={3}:R=G,S=53,V={4}:\";$D79;$E79;$B$2;$B$4;$B$5)": 286,_x000D_
    "=RIK_AC(\"INF53__;INF02@E=1,S=10,G=0,T=0,P=0:@R=A,S=8,V=BTG_DOS_EXV2:R=B,S=1,V=Avoir client,Facture client:R=C,S=1003|3,V={0}:R=D,S=1500|2,V={1}:R=E,S=1500|2,V={2}:R=F,S=1003|1,V={3}:R=G,S=53,V={4}:\";$D87;$E87;$B$2;$B$4;$B$5)": 287,_x000D_
    "=RIK_AC(\"INF53__;INF02@E=1,S=10,G=0,T=0,P=0:@R=A,S=8,V=BTG_DOS_EXV2:R=B,S=1,V=Avoir client,Facture client:R=C,S=1003|3,V={0}:R=D,S=1500|2,V={1}:R=E,S=1500|2,V={2}:R=F,S=1003|1,V={3}:R=G,S=53,V={4}:\";$D95;$E95;$B$2;$B$4;$B$5)": 288,_x000D_
    "=RIK_AC(\"INF53__;INF02@E=1,S=10,G=0,T=0,P=0:@R=A,S=8,V=BTG_DOS_EXV2:R=B,S=1,V=Avoir client,Facture client:R=C,S=1003|3,V={0}:R=D,S=1500|2,V={1}:R=E,S=1500|2,V={2}:R=F,S=1003|1,V={3}:R=G,S=53,V={4}:\";$D103;$E103;$B$2;$B$4;$B$5)": 289,_x000D_
    "=RIK_AC(\"INF53__;INF02@E=1,S=10,G=0,T=0,P=0:@R=A,S=8,V=BTG_DOS_EXV2:R=B,S=1,V=Avoir client,Facture client:R=C,S=1003|3,V={0}:R=D,S=1500|2,V={1}:R=E,S=1500|2,V={2}:R=F,S=1003|1,V={3}:R=G,S=53,V={4}:\";$D111;$E111;$B$2;$B$4;$B$5)": 290,_x000D_
    "=RIK_AC(\"INF53__;INF02@E=1,S=10,G=0,T=0,P=0:@R=A,S=8,V=BTG_DOS_EXV2:R=B,S=1,V=Avoir client,Facture client:R=C,S=1003|3,V={0}:R=D,S=1500|2,V={1}:R=E,S=1500|2,V={2}:R=F,S=1003|1,V={3}:R=G,S=53,V={4}:\";$D119;$E119;$B$2;$B$4;$B$5)": 291,_x000D_
    "=RIK_AC(\"INF53__;INF02@E=1,S=10,G=0,T=0,P=0:@R=A,S=8,V=BTG_DOS_EXV2:R=B,S=1,V=Avoir client,Facture client:R=C,S=1003|3,V={0}:R=D,S=1500|2,V={1}:R=E,S=1500|2,V={2}:R=F,S=1003|1,V={3}:R=G,S=53,V={4}:\";$D127;$E127;$B$2;$B$4;$B$5)": 292,_x000D_
    "=RIK_AC(\"INF53__;INF02@E=1,S=10,G=0,T=0,P=0:@R=A,S=8,V=BTG_DOS_EXV2:R=B,S=1,V=Avoir client,Facture client:R=C,S=1003|3,V={0}:R=D,S=1500|2,V={1}:R=E,S=1500|2,V={2}:R=F,S=1003|1,V={3}:R=G,S=53,V={4}:\";$D135;$E135;$B$2;$B$4;$B$5)": 293,_x000D_
    "=RIK_AC(\"INF53__;INF02@E=1,S=10,G=0,T=0,P=0:@R=A,S=8,V=BTG_DOS_EXV2:R=B,S=1,V=Avoir client,Facture client:R=C,S=1003|3,V={0}:R=D,S=1500|2,V={1}:R=E,S=1500|2,V={2}:R=F,S=1003|1,V={3}:R=G,S=53,V={4}:\";$D143;$E143;$B$2;$B$4;$B$5)": 294,_x000D_
    "=RIK_AC(\"INF53__;INF02@E=1,S=10,G=0,T=0,P=0:@R=A,S=8,V=BTG_DOS_EXV2:R=B,S=1,V=Avoir client,Facture client:R=C,S=1003|3,V={0}:R=D,S=1500|2,V={1}:R=E,S=1500|2,V={2}:R=F,S=1003|1,V={3}:R=G,S=53,V={4}:\";$D151;$E151;$B$2;$B$4;$B$5)": 295,_x000D_
    "=RIK_AC(\"INF53__;INF02@E=1,S=10,G=0,T=0,P=0:@R=A,S=8,V=BTG_DOS_EXV2:R=B,S=1,V=Avoir client,Facture client:R=C,S=1003|3,V={0}:R=D,S=1500|2,V={1}:R=E,S=1500|2,V={2}:R=F,S=1003|1,V={3}:R=G,S=53,V={4}:\";$D159;$E159;$B$2;$B$4;$B$5)": 296,_x000D_
    "=RIK_AC(\"INF53__;INF02@E=1,S=10,G=0,T=0,P=0:@R=A,S=8,V=BTG_DOS_EXV2:R=B,S=1,V=Avoir client,Facture client:R=C,S=1003|3,V={0}:R=D,S=1500|2,V={1}:R=E,S=1500|2,V={2}:R=F,S=1003|1,V={3}:R=G,S=53,V={4}:\";$D70;$E70;$B$2;$B$4;$B$5)": 297,_x000D_
    "=RIK_AC(\"INF53__;INF02@E=1,S=10,G=0,T=0,P=0:@R=A,S=8,V=BTG_DOS_EXV2:R=B,S=1,V=Avoir client,Facture client:R=C,S=1003|3,V={0}:R=D,S=1500|2,V={1}:R=E,S=1500|2,V={2}:R=F,S=1003|1,V={3}:R=G,S=53,V={4}:\";$D134;$E134;$B$2;$B$4;$B$5)": 298,_x000D_
    "=RIK_AC(\"INF53__;INF02@E=1,S=10,G=0,T=0,P=0:@R=A,S=8,V=BTG_DOS_EXV2:R=B,S=1,V=Avoir client,Facture client:R=C,S=1003|3,V={0}:R=D,S=1500|2,V={1}:R=E,S=1500|2,V={2}:R=F,S=1003|1,V={3}:R=G,S=53,V={4}:\";$D78;$E78;$B$2;$B$4;$B$5)": 299,_x000D_
    "=RIK_AC(\"INF53__;INF02@E=1,S=10,G=0,T=0,P=0:@R=A,S=8,V=BTG_DOS_EXV2:R=B,S=1,V=Avoir client,Facture client:R=C,S=1003|3,V={0}:R=D,S=1500|2,V={1}:R=E,S=1500|2,V={2}:R=F,S=1003|1,V={3}:R=G,S=53,V={4}:\";$D142;$E142;$B$2;$B$4;$B$5)": 300,_x000D_
    "=RIK_AC(\"INF53__;INF02@E=1,S=10,G=0,T=0,P=0:@R=A,S=8,V=BTG_DOS_EXV2:R=B,S=1,V=Avoir client,Facture client:R=C,S=1003|3,V={0}:R=D,S=1500|2,V={1}:R=E,S=1500|2,V={2}:R=F,S=1003|1,V={3}:R=G,S=53,V={4}:\";$D86;$E86;$B$2;$B$4;$B$5)": 301,_x000D_
    "=RIK_AC(\"INF53__;INF02@E=1,S=10,G=0,T=0,P=0:@R=A,S=8,V=BTG_DOS_EXV2:R=B,S=1,V=Avoir client,Facture client:R=C,S=1003|3,V={0}:R=D,S=1500|2,V={1}:R=E,S=1500|2,V={2}:R=F,S=1003|1,V={3}:R=G,S=53,V={4}:\";$D150;$E150;$B$2;$B$4;$B$5)": 302,_x000D_
    "=RIK_AC(\"INF53__;INF02@E=1,S=10,G=0,T=0,P=0:@R=A,S=8,V=BTG_DOS_EXV2:R=B,S=1,V=Avoir client,Facture client:R=C,S=1003|3,V={0}:R=D,S=1500|2,V={1}:R=E,S=1500|2,V={2}:R=F,S=1003|1,V={3}:R=G,S=53,V={4}:\";$D94;$E94;$B$2;$B$4;$B$5)": 303,_x000D_
    "=RIK_AC(\"INF53__;INF02@E=1,S=10,G=0,T=0,P=0:@R=A,S=8,V=BTG_DOS_EXV2:R=B,S=1,V=Avoir client,Facture client:R=C,S=1003|3,V={0}:R=D,S=1500|2,V={1}:R=E,S=1500|2,V={2}:R=F,S=1003|1,V={3}:R=G,S=53,V={4}:\";$D158;$E158;$B$2;$B$4;$B$5)": 304,_x000D_
    "=RIK_AC(\"INF53__;INF02@E=1,S=10,G=0,T=0,P=0:@R=A,S=8,V=BTG_DOS_EXV2:R=B,S=1,V=Avoir client,Facture client:R=C,S=1003|3,V={0}:R=D,S=1500|2,V={1}:R=E,S=1500|2,V={2}:R=F,S=1003|1,V={3}:R=G,S=53,V={4}:\";$D102;$E102;$B$2;$B$4;$B$5)": 305,_x000D_
    "=RIK_AC(\"INF53__;INF02@E=1,S=10,G=0,T=0,P=0:@R=A,S=8,V=BTG_DOS_EXV2:R=B,S=1,V=Avoir client,Facture client:R=C,S=1003|3,V={0}:R=D,S=1500|2,V={1}:R=E,S=1500|2,V={2}:R=F,S=1003|1,V={3}:R=G,S=53,V={4}:\";$D126;$E126;$B$2;$B$4;$B$5)": 306,_x000D_
    "=RIK_AC(\"INF53__;INF02@E=1,S=10,G=0,T=0,P=0:@R=A,S=8,V=BTG_DOS_EXV2:R=B,S=1,V=Avoir client,Facture client:R=C,S=1003|3,V={0}:R=D,S=1500|2,V={1}:R=E,S=1500|2,V={2}:R=F,S=1003|1,V={3}:R=G,S=53,V={4}:\";$D110;$E110;$B$2;$B$4;$B$5)": 307,_x000D_
    "=RIK_AC(\"INF53__;INF02@E=1,S=10,G=0,T=0,P=0:@R=A,S=8,V=BTG_DOS_EXV2:R=B,S=1,V=Avoir client,Facture client:R=C,S=1003|3,V={0}:R=D,S=1500|2,V={1}:R=E,S=1500|2,V={2}:R=F,S=1003|1,V={3}:R=G,S=53,V={4}:\";$D118;$E118;$B$2;$B$4;$B$5)": 308,_x000D_
    "=RIK_AC(\"INF53__;INF02@E=1,S=10,G=0,T=0,P=0:@R=A,S=8,V={0}:R=B,S=1,V=Avoir client,Facture client:R=C,S=1003|3,V={1}:R=D,S=1500|2,V={2}:R=E,S=1500|2,V={3}:R=F,S=1003|1,V={4}:\";$B$1;$D8;$E8;$B$2;$B$4)": 309,_x000D_
    "=RIK_AC(\"INF53__;INF02@E=1,S=10,G=0,T=0,P=0:@R=A,S=8,V={0}:R=B,S=1,V=Avoir client,Facture client:R=C,S=1003|3,V={1}:R=D,S=1500|2,V={2}:R=E,S=1500|2,V={3}:R=F,S=1003|1,V={4}:\";$B$1;$D56;$E56;$B$2;$B$4)": 310,_x000D_
    "=RIK_AC(\"INF53__;INF02@E=1,S=10,G=0,T=0,P=0:@R=A,S=8,V={0}:R=B,S=1,V=Avoir client,Facture client:R=C,S=1003|3,V={1}:R=D,S=1500|2,V={2}:R=E,S=1500|2,V={3}:R=F,S=1003|1,V={4}:\";$B$1;$D160;$E160;$B$2;$B$4)": 311,_x000D_
    "=RIK_AC(\"INF53__;INF02@E=1,S=10,G=0,T=0,P=0:@R=A,S=8,V={0}:R=B,S=1,V=Avoir client,Facture client:R=C,S=1003|3,V={1}:R=D,S=1500|2,V={2}:R=E,S=1500|2,V={3}:R=F,S=1003|1,V={4}:\";$B$1;$D9;$E9;$B$2;$B$4)": 312,_x000D_
    "=RIK_AC(\"INF53__;INF02@E=1,S=10,G=0,T=0,P=0:@R=A,S=8,V={0}:R=B,S=1,V=Avoir client,Facture client:R=C,S=1003|3,V={1}:R=D,S=1500|2,V={2}:R=E,S=1500|2,V={3}:R=F,S=1003|1,V={4}:\";$B$1;$D17;$E17;$B$2;$B$4)": 313,_x000D_
    "=RIK_AC(\"INF53__;INF02@E=1,S=10,G=0,T=0,P=0:@R=A,S=8,V={0}:R=B,S=1,V=Avoir client,Facture client:R=C,S=1003|3,V={1}:R=D,S=1500|2,V={2}:R=E,S=1500|2,V={3}:R=F,S=1003|1,V={4}:\";$B$1;$D25;$E25;$B$2;$B$4)": 314,_x000D_
    "=RIK_AC(\"INF53__;INF02@E=1,S=10,G=0,T=0,P=0:@R=A,S=8,V={0}:R=B,S=1,V=Avoir client,Facture client:R=C,S=1003|3,V={1}:R=D,S=1500|2,V={2}:R=E,S=1500|2,V={3}:R=F,S=1003|1,V={4}:\";$B$1;$D33;$E33;$B$2;$B$4)": 315,_x000D_
    "=RIK_AC(\"INF53__;INF02@E=1,S=10,G=0,T=0,P=0:@R=A,S=8,V={0}:R=B,S=1,V=Avoir client,Facture client:R=C,S=1003|3,V={1}:R=D,S=1500|2,V={2}:R=E,S=1500|2,V={3}:R=F,S=1003|1,V={4}:\";$B$1;$D41;$E41;$B$2;$B$4)": 316,_x000D_
    "=RIK_AC(\"INF53__;INF02@E=1,S=10,G=0,T=0,P=0:@R=A,S=8,V={0}:R=B,S=1,V=Avoir client,Facture client:R=C,S=1003|3,V={1}:R=D,S=1500|2,V={2}:R=E,S=1500|2,V={3}:R=F,S=1003|1,V={4}:\";$B$1;$D49;$E49;$B$2;$B$4)": 317,_x000D_
    "=RIK_AC(\"INF53__;INF02@E=1,S=10,G=0,T=0,P=0:@R=A,S=8,V={0}:R=B,S=1,V=Avoir client,Facture client:R=C,S=1003|3,V={1}:R=D,S=1500|2,V={2}:R=E,S=1500|2,V={3}:R=F,S=1003|1,V={4}:\";$B$1;$D57;$E57;$B$2;$B$4)": 318,_x000D_
    "=RIK_AC(\"INF53__;INF02@E=1,S=10,G=0,T=0,P=0:@R=A,S=8,V={0}:R=B,S=1,V=Avoir client,Facture client:R=C,S=1003|3,V={1}:R=D,S=1500|2,V={2}:R=E,S=1500|2,V={3}:R=F,S=1003|1,V={4}:\";$B$1;$D65;$E65;$B$2;$B$4)": 319,_x000D_
    "=RIK_AC(\"INF53__;INF02@E=1,S=10,G=0,T=0,P=0:@R=A,S=8,V={0}:R=B,S=1,V=Avoir client,Facture client:R=C,S=1003|3,V={1}:R=D,S=1500|2,V={2}:R=E,S=1500|2,V={3}:R=F,S=1003|1,V={4}:\";$B$1;$D73;$E73;$B$2;$B$4)": 320,_x000D_
    "=RIK_AC(\"INF53__;INF02@E=1,S=10,G=0,T=0,P=0:@R=A,S=8,V={0}:R=B,S=1,V=Avoir client,Facture client:R=C,S=1003|3,V={1}:R=D,S=1500|2,V={2}:R=E,S=1500|2,V={3}:R=F,S=1003|1,V={4}:\";$B$1;$D81;$E81;$B$2;$B$4)": 321,_x000D_
    "=RIK_AC(\"INF53__;INF02@E=1,S=10,G=0,T=0,P=0:@R=A,S=8,V={0}:R=B,S=1,V=Avoir client,Facture client:R=C,S=1003|3,V={1}:R=D,S=1500|2,V={2}:R=E,S=1500|2,V={3}:R=F,S=1003|1,V={4}:\";$B$1;$D89;$E89;$B$2;$B$4)": 322,_x000D_
    "=RIK_AC(\"INF53__;INF02@E=1,S=10,G=0,T=0,P=0:@R=A,S=8,V={0}:R=B,S=1,V=Avoir client,Facture client:R=C,S=1003|3,V={1}:R=D,S=1500|2,V={2}:R=E,S=1500|2,V={3}:R=F,S=1003|1,V={4}:\";$B$1;$D97;$E97;$B$2;$B$4)": 323,_x000D_
    "=RIK_AC(\"INF53__;INF02@E=1,S=10,G=0,T=0,P=0:@R=A,S=8,V={0}:R=B,S=1,V=Avoir client,Facture client:R=C,S=1003|3,V={1}:R=D,S=1500|2,V={2}:R=E,S=1500|2,V={3}:R=F,S=1003|1,V={4}:\";$B$1;$D105;$E105;$B$2;$B$4)": 324,_x000D_
    "=RIK_AC(\"INF53__;INF02@E=1,S=10,G=0,T=0,P=0:@R=A,S=8,V={0}:R=B,S=1,V=Avoir client,Facture client:R=C,S=1003|3,V={1}:R=D,S=1500|2,V={2}:R=E,S=1500|2,V={3}:R=F,S=1003|1,V={4}:\";$B$1;$D113;$E113;$B$2;$B$4)": 325,_x000D_
    "=RIK_AC(\"INF53__;INF02@E=1,S=10,G=0,T=0,P=0:@R=A,S=8,V={0}:R=B,S=1,V=Avoir client,Facture client:R=C,S=1003|3,V={1}:R=D,S=1500|2,V={2}:R=E,S=1500|2,V={3}:R=F,S=1003|1,V={4}:\";$B$1;$D121;$E121;$B$2;$B$4)": 326,_x000D_
    "=RIK_AC(\"INF53__;INF02@E=1,S=10,G=0,T=0,P=0:@R=A,S=8,V={0}:R=B,S=1,V=Avoir client,Facture client:R=C,S=1003|3,V={1}:R=D,S=1500|2,V={2}:R=E,S=1500|2,V={3}:R=F,S=1003|1,V={4}:\";$B$1;$D129;$E129;$B$2;$B$4)": 327,_x000D_
    "=RIK_AC(\"INF53__;INF02@E=1,S=10,G=0,T=0,P=0:@R=A,S=8,V={0}:R=B,S=1,V=Avoir client,Facture client:R=C,S=1003|3,V={1}:R=D,S=1500|2,V={2}:R=E,S=1500|2,V={3}:R=F,S=1003|1,V={4}:\";$B$1;$D137;$E137;$B$2;$B$4)": 328,_x000D_
    "=RIK_AC(\"INF53__;INF02@E=1,S=10,G=0,T=0,P=0:@R=A,S=8,V={0}:R=B,S=1,V=Avoir client,Facture client:R=C,S=1003|3,V={1}:R=D,S=1500|2,V={2}:R=E,S=1500|2,V={3}:R=F,S=1003|1,V={4}:\";$B$1;$D145;$E145;$B$2;$B$4)": 329,_x000D_
    "=RIK_AC(\"INF53__;INF02@E=1,S=10,G=0,T=0,P=0:@R=A,S=8,V={0}:R=B,S=1,V=Avoir client,Facture client:R=C,S=1003|3,V={1}:R=D,S=1500|2,V={2}:R=E,S=1500|2,V={3}:R=F,S=1003|1,V={4}:\";$B$1;$D153;$E153;$B$2;$B$4)": 330,_x000D_
    "=RIK_AC(\"INF53__;INF02@E=1,S=10,G=0,T=0,P=0:@R=A,S=8,V={0}:R=B,S=1,V=Avoir client,Facture client:R=C,S=1003|3,V={1}:R=D,S=1500|2,V={2}:R=E,S=1500|2,V={3}:R=F,S=1003|1,V={4}:\";$B$1;$D161;$E161;$B$2;$B$4)": 331,_x000D_
    "=RIK_AC(\"INF53__;INF02@E=1,S=10,G=0,T=0,P=0:@R=A,S=8,V={0}:R=B,S=1,V=Avoir client,Facture client:R=C,S=1003|3,V={1}:R=D,S=1500|2,V={2}:R=E,S=1500|2,V={3}:R=F,S=1003|1,V={4}:\";$B$1;$D10;$E10;$B$2;$B$4)": 332,_x000D_
    "=RIK_AC(\"INF53__;INF02@E=1,S=10,G=0,T=0,P=0:@R=A,S=8,V={0}:R=B,S=1,V=Avoir client,Facture client:R=C,S=1003|3,V={1}:R=D,S=1500|2,V={2}:R=E,S=1500|2,V={3}:R=F,S=1003|1,V={4}:\";$B$1;$D18;$E18;$B$2;$B$4)": 333,_x000D_
    "=RIK_AC(\"INF53__;INF02@E=1,S=10,G=0,T=0,P=0:@R=A,S=8,V={0}:R=B,S=1,V=Avoir client,Facture client:R=C,S=1003|3,V={1}:R=D,S=1500|2,V={2}:R=E,S=1500|2,V={3}:R=F,S=1003|1,V={4}:\";$B$1;$D26;$E26;$B$2;$B$4)": 334,_x000D_
    "=RIK_AC(\"INF53__;INF02@E=1,S=10,G=0,T=0,P=0:@R=A,S=8,V={0}:R=B,S=1,V=Avoir client,Facture client:R=C,S=1003|3,V={1}:R=D,S=1500|2,V={2}:R=E,S=1500|2,V={3}:R=F,S=1003|1,V={4}:\";$B$1;$D34;$E34;$B$2;$B$4)": 335,_x000D_
    "=RIK_AC(\"INF53__;INF02@E=1,S=10,G=0,T=0,P=0:@R=A,S=8,V={0}:R=B,S=1,V=Avoir client,Facture client:R=C,S=1003|3,V={1}:R=D,S=1500|2,V={2}:R=E,S=1500|2,V={3}:R=F,S=1003|1,V={4}:\";$B$1;$D42;$E42;$B$2;$B$4)": 336,_x000D_
    "=RIK_AC(\"INF53__;INF02@E=1,S=10,G=0,T=0,P=0:@R=A,S=8,V={0}:R=B,S=1,V=Avoir client,Facture client:R=C,S=1003|3,V={1}:R=D,S=1500|2,V={2}:R=E,S=1500|2,V={3}:R=F,S=1003|1,V={4}:\";$B$1;$D50;$E50;$B$2;$B$4)": 337,_x000D_
    "=RIK_AC(\"INF53__;INF02@E=1,S=10,G=0,T=0,P=0:@R=A,S=8,V={0}:R=B,S=1,V=Avoir client,Facture client:R=C,S=1003|3,V={1}:R=D,S=1500|2,V={2}:R=E,S=1500|2,V={3}:R=F,S=1003|1,V={4}:\";$B$1;$D58;$E58;$B$2;$B$4)": 338,_x000D_
    "=RIK_AC(\"INF53__;INF02@E=1,S=10,G=0,T=0,P=0:@R=A,S=8,V={0}:R=B,S=1,V=Avoir client,Facture client:R=C,S=1003|3,V={1}:R=D,S=1500|2,V={2}:R=E,S=1500|2,V={3}:R=F,S=1003|1,V={4}:\";$B$1;$D66;$E66;$B$2;$B$4)": 339,_x000D_
    "=RIK_AC(\"INF53__;INF02@E=1,S=10,G=0,T=0,P=0:@R=A,S=8,V={0}:R=B,S=1,V=Avoir client,Facture client:R=C,S=1003|3,V={1}:R=D,S=1500|2,V={2}:R=E,S=1500|2,V={3}:R=F,S=1003|1,V={4}:\";$B$1;$D74;$E74;$B$2;$B$4)": 340,_x000D_
    "=RIK_AC(\"INF53__;INF02@E=1,S=10,G=0,T=0,P=0:@R=A,S=8,V={0}:R=B,S=1,V=Avoir client,Facture client:R=C,S=1003|3,V={1}:R=D,S=1500|2,V={2}:R=E,S=1500|2,V={3}:R=F,S=1003|1,V={4}:\";$B$1;$D82;$E82;$B$2;$B$4)": 341,_x000D_
    "=RIK_AC(\"INF53__;INF02@E=1,S=10,G=0,T=0,P=0:@R=A,S=8,V={0}:R=B,S=1,V=Avoir client,Facture client:R=C,S=1003|3,V={1}:R=D,S=1500|2,V={2}:R=E,S=1500|2,V={3}:R=F,S=1003|1,V={4}:\";$B$1;$D90;$E90;$B$2;$B$4)": 342,_x000D_
    "=RIK_AC(\"INF53__;INF02@E=1,S=10,G=0,T=0,P=0:@R=A,S=8,V={0}:R=B,S=1,V=Avoir client,Facture client:R=C,S=1003|3,V={1}:R=D,S=1500|2,V={2}:R=E,S=1500|2,V={3}:R=F,S=1003|1,V={4}:\";$B$1;$D98;$E98;$B$2;$B$4)": 343,_x000D_
    "=RIK_AC(\"INF53__;INF02@E=1,S=10,G=0,T=0,P=0:@R=A,S=8,V={0}:R=B,S=1,V=Avoir client,Facture client:R=C,S=1003|3,V={1}:R=D,S=1500|2,V={2}:R=E,S=1500|2,V={3}:R=F,S=1003|1,V={4}:\";$B$1;$D106;$E106;$B$2;$B$4)": 344,_x000D_
    "=RIK_AC(\"INF53__;INF02@E=1,S=10,G=0,T=0,P=0:@R=A,S=8,V={0}:R=B,S=1,V=Avoir client,Facture client:R=C,S=1003|3,V={1}:R=D,S=1500|2,V={2}:R=E,S=1500|2,V={3}:R=F,S=1003|1,V={4}:\";$B$1;$D114;$E114;$B$2;$B$4)": 345,_x000D_
    "=RIK_AC(\"INF53__;INF02@E=1,S=10,G=0,T=0,P=0:@R=A,S=8,V={0}:R=B,S=1,V=Avoir client,Facture client:R=C,S=1003|3,V={1}:R=D,S=1500|2,V={2}:R=E,S=1500|2,V={3}:R=F,S=1003|1,V={4}:\";$B$1;$D122;$E122;$B$2;$B$4)": 346,_x000D_
    "=RIK_AC(\"INF53__;INF02@E=1,S=10,G=0,T=0,P=0:@R=A,S=8,V={0}:R=B,S=1,V=Avoir client,Facture client:R=C,S=1003|3,V={1}:R=D,S=1500|2,V={2}:R=E,S=1500|2,V={3}:R=F,S=1003|1,V={4}:\";$B$1;$D130;$E130;$B$2;$B$4)": 347,_x000D_
    "=RIK_AC(\"INF53__;INF02@E=1,S=10,G=0,T=0,P=0:@R=A,S=8,V={0}:R=B,S=1,V=Avoir client,Facture client:R=C,S=1003|3,V={1}:R=D,S=1500|2,V={2}:R=E,S=1500|2,V={3}:R=F,S=1003|1,V={4}:\";$B$1;$D138;$E138;$B$2;$B$4)": 348,_x000D_
    "=RIK_AC(\"INF53__;INF02@E=1,S=10,G=0,T=0,P=0:@R=A,S=8,V={0}:R=B,S=1,V=Avoir client,Facture client:R=C,S=1003|3,V={1}:R=D,S=1500|2,V={2}:R=E,S=1500|2,V={3}:R=F,S=1003|1,V={4}:\";$B$1;$D146;$E146;$B$2;$B$4)": 349,_x000D_
    "=RIK_AC(\"INF53__;INF02@E=1,S=10,G=0,T=0,P=0:@R=A,S=8,V={0}:R=B,S=1,V=Avoir client,Facture client:R=C,S=1003|3,V={1}:R=D,S=1500|2,V={2}:R=E,S=1500|2,V={3}:R=F,S=1003|1,V={4}:\";$B$1;$D154;$E154;$B$2;$B$4)": 350,_x000D_
    "=RIK_AC(\"INF53__;INF02@E=1,S=10,G=0,T=0,P=0:@R=A,S=8,V={0}:R=B,S=1,V=Avoir client,Facture client:R=C,S=1003|3,V={1}:R=D,S=1500|2,V={2}:R=E,S=1500|2,V={3}:R=F,S=1003|1,V={4}:\";$B$1;$D38;$E38;$B$2;$B$4)": 351,_x000D_
    "=RIK_AC(\"INF53__;INF02@E=1,S=10,G=0,T=0,P=0:@R=A,S=8,V={0}:R=B,S=1,V=Avoir client,Facture client:R=C,S=1003|3,V={1}:R=D,S=1500|2,V={2}:R=E,S=1500|2,V={3}:R=F,S=1003|1,V={4}:\";$B$1;$D70;$E70;$B$2;$B$4)": 352,_x000D_
    "=RIK_AC(\"INF53__;INF02@E=1,S=10,G=0,T=0,P=0:@R=A,S=8,V={0}:R=B,S=1,V=Avoir client,Facture client:R=C,S=1003|3,V={1}:R=D,S=1500|2,V={2}:R=E,S=1500|2,V={3}:R=F,S=1003|1,V={4}:\";$B$1;$D102;$E102;$B$2;$B$4)": 353,_x000D_
    "=RIK_AC(\"INF53__;INF02@E=1,S=10,G=0,T=0,P=0:@R=A,S=8,V={0}:R=B,S=1,V=Avoir client,Facture client:R=C,S=1003|3,V={1}:R=D,S=1500|2,V={2}:R=E,S=1500|2,V={3}:R=F,S=1003|1,V={4}:\";$B$1;$D134;$E134;$B$2;$B$4)": 354,_x000D_
    "=RIK_AC(\"INF53__;INF02@E=1,S=10,G=0,T=0,P=0:@R=A,S=8,V={0}:R=B,S=1,V=Avoir client,Facture client:R=C,S=1003|3,V={1}:R=D,S=1500|2,V={2}:R=E,S=1500|2,V={3}:R=F,S=1003|1,V={4}:\";$B$1;$D159;$E159;$B$2;$B$4)": 355,_x000D_
    "=RIK_AC(\"INF53__;INF02@E=1,S=10,G=0,T=0,P=0:@R=A,S=8,V={0}:R=B,S=1,V=Avoir client,Facture client:R=C,S=1003|3,V={1}:R=D,S=1500|2,V={2}:R=E,S=1500|2,V={3}:R=F,S=1003|1,V={4}:\";$B$1;$D40;$E40;$B$2;$B$4)": 356,_x000D_
    "=RIK_AC(\"INF53__;INF02@E=1,S=10,G=0,T=0,P=0:@R=A,S=8,V={0}:R=B,S=1,V=Avoir client,Facture client:R=C,S=1003|3,V={1}:R=D,S=1500|2,V={2}:R=E,S=1500|2,V={3}:R=F,S=1003|1,V={4}:\";$B$1;$D64;$E64;$B$2;$B$4)": 357,_x000D_
    "=RIK_AC(\"INF53__;INF02@E=1,S=10,G=0,T=0,P=0:@R=A,S=8,V={0}:R=B,S=1,V=Avoir client,Facture client:R=C,S=1003|3,V={1}:R=D,S=1500|2,V={2}:R=E,S=1500|2,V={3}:R=F,S=1003|1,V={4}:\";$B$1;$D112;$E112;$B$2;$B$4)": 358,_x000D_
    "=RIK_AC(\"INF53__;INF02@E=1,S=10,G=0,T=0,P=0:@R=A,S=8,V={0}:R=B,S=1,V=Avoir client,Facture client:R=C,S=1003|3,V={1}:R=D,S=1500|2,V={2}:R=E,S=1500|2,V={3}:R=F,S=1003|1,V={4}:\";$B$1;$D152;$E152;$B$2;$B$4)": 359,_x000D_
    "=RIK_AC(\"INF53__;INF02@E=1,S=10,G=0,T=0,P=0:@R=A,S=8,V={0}:R=B,S=1,V=Avoir client,Facture client:R=C,S=1003|3,V={1}:R=D,S=1500|2,V={2}:R=E,S=1500|2,V={3}:R=F,S=1003|1,V={4}:\";$B$1;$D11;$E11;$B$2;$B$4)": 360,_x000D_
    "=RIK_AC(\"INF53__;INF02@E=1,S=10,G=0,T=0,P=0:@R=A,S=8,V={0}:R=B,S=1,V=Avoir client,Facture client:R=C,S=1003|3,V={1}:R=D,S=1500|2,V={2}:R=E,S=1500|2,V={3}:R=F,S=1003|1,V={4}:\";$B$1;$D19;$E19;$B$2;$B$4)": 361,_x000D_
    "=RIK_AC(\"INF53__;INF02@E=1,S=10,G=0,T=0,P=0:@R=A,S=8,V={0}:R=B,S=1,V=Avoir client,Facture client:R=C,S=1003|3,V={1}:R=D,S=1500|2,V={2}:R=E,S=1500|2,V={3}:R=F,S=1003|1,V={4}:\";$B$1;$D27;$E27;$B$2;$B$4)": 362,_x000D_
    "=RIK_AC(\"INF53__;INF02@E=1,S=10,G=0,T=0,P=0:@R=A,S=8,V={0}:R=B,S=1,V=Avoir client,Facture client:R=C,S=1003|3,V={1}:R=D,S=1500|2,V={2}:R=E,S=1500|2,V={3}:R=F,S=1003|1,V={4}:\";$B$1;$D35;$E35;$B$2;$B$4)": 363,_x000D_
    "=RIK_AC(\"INF53__;INF02@E=1,S=10,G=0,T=0,P=0:@R=A,S=8,V={0}:R=B,S=1,V=Avoir client,Facture client:R=C,S=1003|3,V={1}:R=D,S=1500|2,V={2}:R=E,S=1500|2,V={3}:R=F,S=1003|1,V={4}:\";$B$1;$D43;$E43;$B$2;$B$4)": 364,_x000D_
    "=RIK_AC(\"INF53__;INF02@E=1,S=10,G=0,T=0,P=0:@R=A,S=8,V={0}:R=B,S=1,V=Avoir client,Facture client:R=C,S=1003|3,V={1}:R=D,S=1500|2,V={2}:R=E,S=1500|2,V={3}:R=F,S=1003|1,V={4}:\";$B$1;$D51;$E51;$B$2;$B$4)": 365,_x000D_
    "=RIK_AC(\"INF53__;INF02@E=1,S=10,G=0,T=0,P=0:@R=A,S=8,V={0}:R=B,S=1,V=Avoir client,Facture client:R=C,S=1003|3,V={1}:R=D,S=1500|2,V={2}:R=E,S=1500|2,V={3}:R=F,S=1003|1,V={4}:\";$B$1;$D59;$E59;$B$2;$B$4)": 366,_x000D_
    "=RIK_AC(\"INF53__;INF02@E=1,S=10,G=0,T=0,P=0:@R=A,S=8,V={0}:R=B,S=1,V=Avoir client,Facture client:R=C,S=1003|3,V={1}:R=D,S=1500|2,V={2}:R=E,S=1500|2,V={3}:R=F,S=1003|1,V={4}:\";$B$1;$D67;$E67;$B$2;$B$4)": 367,_x000D_
    "=RIK_AC(\"INF53__;INF02@E=1,S=10,G=0,T=0,P=0:@R=A,S=8,V={0}:R=B,S=1,V=Avoir client,Facture client:R=C,S=1003|3,V={1}:R=D,S=1500|2,V={2}:R=E,S=1500|2,V={3}:R=F,S=1003|1,V={4}:\";$B$1;$D75;$E75;$B$2;$B$4)": 368,_x000D_
    "=RIK_AC(\"INF53__;INF02@E=1,S=10,G=0,T=0,P=0:@R=A,S=8,V={0}:R=B,S=1,V=Avoir client,Facture client:R=C,S=1003|3,V={1}:R=D,S=1500|2,V={2}:R=E,S=1500|2,V={3}:R=F,S=1003|1,V={4}:\";$B$1;$D83;$E83;$B$2;$B$4)": 369,_x000D_
    "=RIK_AC(\"INF53__;INF02@E=1,S=10,G=0,T=0,P=0:@R=A,S=8,V={0}:R=B,S=1,V=Avoir client,Facture client:R=C,S=1003|3,V={1}:R=D,S=1500|2,V={2}:R=E,S=1500|2,V={3}:R=F,S=1003|1,V={4}:\";$B$1;$D91;$E91;$B$2;$B$4)": 370,_x000D_
    "=RIK_AC(\"INF53__;INF02@E=1,S=10,G=0,T=0,P=0:@R=A,S=8,V={0}:R=B,S=1,V=Avoir client,Facture client:R=C,S=1003|3,V={1}:R=D,S=1500|2,V={2}:R=E,S=1500|2,V={3}:R=F,S=1003|1,V={4}:\";$B$1;$D99;$E99;$B$2;$B$4)": 371,_x000D_
    "=RIK_AC(\"INF53__;INF02@E=1,S=10,G=0,T=0,P=0:@R=A,S=8,V={0}:R=B,S=1,V=Avoir client,Facture client:R=C,S=1003|3,V={1}:R=D,S=1500|2,V={2}:R=E,S=1500|2,V={3}:R=F,S=1003|1,V={4}:\";$B$1;$D107;$E107;$B$2;$B$4)": 372,_x000D_
    "=RIK_AC(\"INF53__;INF02@E=1,S=10,G=0,T=0,P=0:@R=A,S=8,V={0}:R=B,S=1,V=Avoir client,Facture client:R=C,S=1003|3,V={1}:R=D,S=1500|2,V={2}:R=E,S=1500|2,V={3}:R=F,S=1003|1,V={4}:\";$B$1;$D115;$E115;$B$2;$B$4)": 373,_x000D_
    "=RIK_AC(\"INF53__;INF02@E=1,S=10,G=0,T=0,P=0:@R=A,S=8,V={0}:R=B,S=1,V=Avoir client,Facture client:R=C,S=1003|3,V={1}:R=D,S=1500|2,V={2}:R=E,S=1500|2,V={3}:R=F,S=1003|1,V={4}:\";$B$1;$D123;$E123;$B$2;$B$4)": 374,_x000D_
    "=RIK_AC(\"INF53__;INF02@E=1,S=10,G=0,T=0,P=0:@R=A,S=8,V={0}:R=B,S=1,V=Avoir client,Facture client:R=C,S=1003|3,V={1}:R=D,S=1500|2,V={2}:R=E,S=1500|2,V={3}:R=F,S=1003|1,V={4}:\";$B$1;$D131;$E131;$B$2;$B$4)": 375,_x000D_
    "=RIK_AC(\"INF53__;INF02@E=1,S=10,G=0,T=0,P=0:@R=A,S=8,V={0}:R=B,S=1,V=Avoir client,Facture client:R=C,S=1003|3,V={1}:R=D,S=1500|2,V={2}:R=E,S=1500|2,V={3}:R=F,S=1003|1,V={4}:\";$B$1;$D139;$E139;$B$2;$B$4)": 376,_x000D_
    "=RIK_AC(\"INF53__;INF02@E=1,S=10,G=0,T=0,P=0:@R=A,S=8,V={0}:R=B,S=1,V=Avoir client,Facture client:R=C,S=1003|3,V={1}:R=D,S=1500|2,V={2}:R=E,S=1500|2,V={3}:R=F,S=1003|1,V={4}:\";$B$1;$D147;$E147;$B$2;$B$4)": 377,_x000D_
    "=RIK_AC(\"INF53__;INF02@E=1,S=10,G=0,T=0,P=0:@R=A,S=8,V={0}:R=B,S=1,V=Avoir client,Facture client:R=C,S=1003|3,V={1}:R=D,S=1500|2,V={2}:R=E,S=1500|2,V={3}:R=F,S=1003|1,V={4}:\";$B$1;$D155;$E155;$B$2;$B$4)": 378,_x000D_
    "=RIK_AC(\"INF53__;INF02@E=1,S=10,G=0,T=0,P=0:@R=A,S=8,V={0}:R=B,S=1,V=Avoir client,Facture client:R=C,S=1003|3,V={1}:R=D,S=1500|2,V={2}:R=E,S=1500|2,V={3}:R=F,S=1003|1,V={4}:\";$B$1;$D14;$E14;$B$2;$B$4)": 379,_x000D_
    "=RIK_AC(\"INF53__;INF02@E=1,S=10,G=0,T=0,P=0:@R=A,S=8,V={0}:R=B,S=1,V=Avoir client,Facture client:R=C,S=1003|3,V={1}:R=D,S=1500|2,V={2}:R=E,S=1500|2,V={3}:R=F,S=1003|1,V={4}:\";$B$1;$D46;$E46;$B$2;$B$4)": 380,_x000D_
    "=RIK_AC(\"INF53__;INF02@E=1,S=10,G=0,T=0,P=0:@R=A,S=8,V={0}:R=B,S=1,V=Avoir client,Facture client:R=C,S=1003|3,V={1}:R=D,S=1500|2,V={2}:R=E,S=1500|2,V={3}:R=F,S=1003|1,V={4}:\";$B$1;$D78;$E78;$B$2;$B$4)": 381,_x000D_
    "=RIK_AC(\"INF53__;INF02@E=1,S=10,G=0,T=0,P=0:@R=A,S=8,V={0}:R=B,S=1,V=Avoir client,Facture client:R=C,S=1003|3,V={1}:R=D,S=1500|2,V={2}:R=E,S=1500|2,V={3}:R=F,S=1003|1,V={4}:\";$B$1;$D110;$E110;$B$2;$B$4)": 382,_x000D_
    "=RIK_AC(\"INF53__;INF02@E=1,S=10,G=0,T=0,P=0:@R=A,S=8,V={0}:R=B,S=1,V=Avoir client,Facture client:R=C,S=1003|3,V={1}:R=D,S=1500|2,V={2}:R=E,S=1500|2,V={3}:R=F,S=1003|1,V={4}:\";$B$1;$D142;$E142;$B$2;$B$4)": 383,_x000D_
    "=RIK_AC(\"INF53__;INF02@E=1,S=10,G=0,T=0,P=0:@R=A,S=8,V={0}:R=B,S=1,V=Avoir client,Facture client:R=C,S=1003|3,V={1}:R=D,S=1500|2,V={2}:R=E,S=1500|2,V={3}:R=F,S=1003|1,V={4}:\";$B$1;$D143;$E143;$B$2;$B$4)": 384,_x000D_
    "=RIK_AC(\"INF53__;INF02@E=1,S=10,G=0,T=0,P=0:@R=A,S=8,V={0}:R=B,S=1,V=Avoir client,Facture client:R=C,S=1003|3,V={1}:R=D,S=1500|2,V={2}:R=E,S=1500|2,V={3}:R=F,S=1003|1,V={4}:\";$B$1;$D32;$E32;$B$2;$B$4)": 385,_x000D_
    "=RIK_AC(\"INF53__;INF02@E=1,S=10,G=0,T=0,P=0:@R=A,S=8,V={0}:R=B,S=1,V=Avoir client,Facture client:R=C,S=1003|3,V={1}:R=D,S=1500|2,V={2}:R=E,S=1500|2,V={3}:R=F,S=1003|1,V={4}:\";$B$1;$D88;$E88;$B$2;$B$4)": 386,_x000D_
    "=RIK_AC(\"INF53__;INF02@E=1,S=10,G=0,T=0,P=0:@R=A,S=8,V={0}:R=B,S=1,V=Avoir client,Facture client:R=C,S=1003|3,V={1}:R=D,S=1500|2,V={2}:R=E,S=1500|2,V={3}:R=F,S=1003|1,V={4}:\";$B$1;$D128;$E128;$B$2;$B$4)": 387,_x000D_
    "=RIK_AC(\"INF53__;INF02@E=1,S=10,G=0,T=0,P=0:@R=A,S=8,V={0}:R=B,S=1,V=Avoir client,Facture client:R=C,S=1003|3,V={1}:R=D,S=1500|2,V={2}:R=E,S=1500|2,V={3}:R=F,S=1003|1,V={4}:\";$B$1;$D12;$E12;$B$2;$B$4)": 388,_x000D_
    "=RIK_AC(\"INF53__;INF02@E=1,S=10,G=0,T=0,P=0:@R=A,S=8,V={0}:R=B,S=1,V=Avoir client,Facture client:R=C,S=1003|3,V={1}:R=D,S=1500|2,V={2}:R=E,S=1500|2,V={3}:R=F,S=1003|1,V={4}:\";$B$1;$D20;$E20;$B$2;$B$4)": 389,_x000D_
    "=RIK_AC(\"INF53__;INF02@E=1,S=10,G=0,T=0,P=0:@R=A,S=8,V={0}:R=B,S=1,V=Avoir client,Facture client:R=C,S=1003|3,V={1}:R=D,S=1500|2,V={2}:R=E,S=1500|2,V={3}:R=F,S=1003|1,V={4}:\";$B$1;$D28;$E28;$B$2;$B$4)": 390,_x000D_
    "=RIK_AC(\"INF53__;INF02@E=1,S=10,G=0,T=0,P=0:@R=A,S=8,V={0}:R=B,S=1,V=Avoir client,Facture client:R=C,S=1003|3,V={1}:R=D,S=1500|2,V={2}:R=E,S=1500|2,V={3}:R=F,S=1003|1,V={4}:\";$B$1;$D36;$E36;$B$2;$B$4)": 391,_x000D_
    "=RIK_AC(\"INF53__;INF02@E=1,S=10,G=0,T=0,P=0:@R=A,S=8,V={0}:R=B,S=1,V=Avoir client,Facture client:R=C,S=1003|3,V={1}:R=D,S=1500|2,V={2}:R=E,S=1500|2,V={3}:R=F,S=1003|1,V={4}:\";$B$1;$D44;$E44;$B$2;$B$4)": 392,_x000D_
    "=RIK_AC(\"INF53__;INF02@E=1,S=10,G=0,T=0,P=0:@R=A,S=8,V={0}:R=B,S=1,V=Avoir client,Facture client:R=C,S=1003|3,V={1}:R=D,S=1500|2,V={2}:R=E,S=1500|2,V={3}:R=F,S=1003|1,V={4}:\";$B$1;$D52;$E52;$B$2;$B$4)": 393,_x000D_
    "=RIK_AC(\"INF53__;INF02@E=1,S=10,G=0,T=0,P=0:@R=A,S=8,V={0}:R=B,S=1,V=Avoir client,Facture client:R=C,S=1003|3,V={1}:R=D,S=1500|2,V={2}:R=E,S=1500|2,V={3}:R=F,S=1003|1,V={4}:\";$B$1;$D60;$E60;$B$2;$B$4)": 394,_x000D_
    "=RIK_AC(\"INF53__;INF02@E=1,S=10,G=0,T=0,P=0:@R=A,S=8,V={0}:R=B,S=1,V=Avoir client,Facture client:R=C,S=1003|3,V={1}:R=D,S=1500|2,V={2}:R=E,S=1500|2,V={3}:R=F,S=1003|1,V={4}:\";$B$1;$D68;$E68;$B$2;$B$4)": 395,_x000D_
    "=RIK_AC(\"INF53__;INF02@E=1,S=10,G=0,T=0,P=0:@R=A,S=8,V={0}:R=B,S=1,V=Avoir client,Facture client:R=C,S=1003|3,V={1}:R=D,S=1500|2,V={2}:R=E,S=1500|2,V={3}:R=F,S=1003|1,V={4}:\";$B$1;$D76;$E76;$B$2;$B$4)": 396,_x000D_
    "=RIK_AC(\"INF53__;INF02@E=1,S=10,G=0,T=0,P=0:@R=A,S=8,V={0}:R=B,S=1,V=Avoir client,Facture client:R=C,S=1003|3,V={1}:R=D,S=1500|2,V={2}:R=E,S=1500|2,V={3}:R=F,S=1003|1,V={4}:\";$B$1;$D84;$E84;$B$2;$B$4)": 397,_x000D_
    "=RIK_AC(\"INF53__;INF02@E=1,S=10,G=0,T=0,P=0:@R=A,S=8,V={0}:R=B,S=1,V=Avoir client,Facture client:R=C,S=1003|3,V={1}:R=D,S=1500|2,V={2}:R=E,S=1500|2,V={3}:R=F,S=1003|1,V={4}:\";$B$1;$D92;$E92;$B$2;$B$4)": 398,_x000D_
    "=RIK_AC(\"INF53__;INF02@E=1,S=10,G=0,T=0,P=0:@R=A,S=8,V={0}:R=B,S=1,V=Avoir client,Facture client:R=C,S=1003|3,V={1}:R=D,S=1500|2,V={2}:R=E,S=1500|2,V={3}:R=F,S=1003|1,V={4}:\";$B$1;$D100;$E100;$B$2;$B$4)": 399,_x000D_
    "=RIK_AC(\"INF53__;INF02@E=1,S=10,G=0,T=0,P=0:@R=A,S=8,V={0}:R=B,S=1,V=Avoir client,Facture client:R=C,S=1003|3,V={1}:R=D,S=1500|2,V={2}:R=E,S=1500|2,V={3}:R=F,S=1003|1,V={4}:\";$B$1;$D108;$E108;$B$2;$B$4)": 400,_x000D_
    "=RIK_AC(\"INF53__;INF02@E=1,S=10,G=0,T=0,P=0:@R=A,S=8,V={0}:R=B,S=1,V=Avoir client,Facture client:R=C,S=1003|3,V={1}:R=D,S=1500|2,V={2}:R=E,S=1500|2,V={3}:R=F,S=1003|1,V={4}:\";$B$1;$D116;$E116;$B$2;$B$4)": 401,_x000D_
    "=RIK_AC(\"INF53__;INF02@E=1,S=10,G=0,T=0,P=0:@R=A,S=8,V={0}:R=B,S=1,V=Avoir client,Facture client:R=C,S=1003|3,V={1}:R=D,S=1500|2,V={2}:R=E,S=1500|2,V={3}:R=F,S=1003|1,V={4}:\";$B$1;$D124;$E124;$B$2;$B$4)": 402,_x000D_
    "=RIK_AC(\"INF53__;INF02@E=1,S=10,G=0,T=0,P=0:@R=A,S=8,V={0}:R=B,S=1,V=Avoir client,Facture client:R=C,S=1003|3,V={1}:R=D,S=1500|2,V={2}:R=E,S=1500|2,V={3}:R=F,S=1003|1,V={4}:\";$B$1;$D132;$E132;$B$2;$B$4)": 403,_x000D_
    "=RIK_AC(\"INF53__;INF02@E=1,S=10,G=0,T=0,P=0:@R=A,S=8,V={0}:R=B,S=1,V=Avoir client,Facture client:R=C,S=1003|3,V={1}:R=D,S=1500|2,V={2}:R=E,S=1500|2,V={3}:R=F,S=1003|1,V={4}:\";$B$1;$D140;$E140;$B$2;$B$4)": 404,_x000D_
    "=RIK_AC(\"INF53__;INF02@E=1,S=10,G=0,T=0,P=0:@R=A,S=8,V={0}:R=B,S=1,V=Avoir client,Facture client:R=C,S=1003|3,V={1}:R=D,S=1500|2,V={2}:R=E,S=1500|2,V={3}:R=F,S=1003|1,V={4}:\";$B$1;$D148;$E148;$B$2;$B$4)": 405,_x000D_
    "=RIK_AC(\"INF53__;INF02@E=1,S=10,G=0,T=0,P=0:@R=A,S=8,V={0}:R=B,S=1,V=Avoir client,Facture client:R=C,S=1003|3,V={1}:R=D,S=1500|2,V={2}:R=E,S=1500|2,V={3}:R=F,S=1003|1,V={4}:\";$B$1;$D156;$E156;$B$2;$B$4)": 406,_x000D_
    "=RIK_AC(\"INF53__;INF02@E=1,S=10,G=0,T=0,P=0:@R=A,S=8,V={0}:R=B,S=1,V=Avoir client,Facture client:R=C,S=1003|3,V={1}:R=D,S=1500|2,V={2}:R=E,S=1500|2,V={3}:R=F,S=1003|1,V={4}:\";$B$1;$D22;$E22;$B$2;$B$4)": 407,_x000D_
    "=RIK_AC(\"INF53__;INF02@E=1,S=10,G=0,T=0,P=0:@R=A,S=8,V={0}:R=B,S=1,V=Avoir client,Facture client:R=C,S=1003|3,V={1}:R=D,S=1500|2,V={2}:R=E,S=1500|2,V={3}:R=F,S=1003|1,V={4}:\";$B$1;$D54;$E54;$B$2;$B$4)": 408,_x000D_
    "=RIK_AC(\"INF53__;INF02@E=1,S=10,G=0,T=0,P=0:@R=A,S=8,V={0}:R=B,S=1,V=Avoir client,Facture client:R=C,S=1003|3,V={1}:R=D,S=1500|2,V={2}:R=E,S=1500|2,V={3}:R=F,S=1003|1,V={4}:\";$B$1;$D86;$E86;$B$2;$B$4)": 409,_x000D_
    "=RIK_AC(\"INF53__;INF02@E=1,S=10,G=0,T=0,P=0:@R=A,S=8,V={0}:R=B,S=1,V=Avoir client,Facture client:R=C,S=1003|3,V={1}:R=D,S=1500|2,V={2}:R=E,S=1500|2,V={3}:R=F,S=1003|1,V={4}:\";$B$1;$D118;$E118;$B$2;$B$4)": 410,_x000D_
    "=RIK_AC(\"INF53__;INF02@E=1,S=10,G=0,T=0,P=0:@R=A,S=8,V={0}:R=B,S=1,V=Avoir client,Facture client:R=C,S=1003|3,V={1}:R=D,S=1500|2,V={2}:R=E,S=1500|2,V={3}:R=F,S=1003|1,V={4}:\";$B$1;$D150;$E150;$B$2;$B$4)": 411,_x000D_
    "=RIK_AC(\"INF53__;INF02@E=1,S=10,G=0,T=0,P=0:@R=A,S=8,V={0}:R=B,S=1,V=Avoir client,Facture client:R=C,S=1003|3,V={1}:R=D,S=1500|2,V={2}:R=E,S=1500|2,V={3}:R=F,S=1003|1,V={4}:\";$B$1;$D151;$E151;$B$2;$B$4)": 412,_x000D_
    "=RIK_AC(\"INF53__;INF02@E=1,S=10,G=0,T=0,P=0:@R=A,S=8,V={0}:R=B,S=1,V=Avoir client,Facture client:R=C,S=1003|3,V={1}:R=D,S=1500|2,V={2}:R=E,S=1500|2,V={3}:R=F,S=1003|1,V={4}:\";$B$1;$D48;$E48;$B$2;$B$4)": 413,_x000D_
    "=RIK_AC(\"INF53__;INF02@E=1,S=10,G=0,T=0,P=0:@R=A,S=8,V={0}:R=B,S=1,V=Avoir client,Facture client:R=C,S=1003|3,V={1}:R=D,S=1500|2,V={2}:R=E,S=1500|2,V={3}:R=F,S=1003|1,V={4}:\";$B$1;$D72;$E72;$B$2;$B$4)": 414,_x000D_
    "=RIK_AC(\"INF53__;INF02@E=1,S=10,G=0,T=0,P=0:@R=A,S=8,V={0}:R=B,S=1,V=Avoir client,Facture client:R=C,S=1003|3,V={1}:R=D,S=1500|2,V={2}:R=E,S=1500|2,V={3}:R=F,S=1003|1,V={4}:\";$B$1;$D104;$E104;$B$2;$B$4)": 415,_x000D_
    "=RIK_AC(\"INF53__;INF02@E=1,S=10,G=0,T=0,P=0:@R=A,S=8,V={0}:R=B,S=1,V=Avoir client,Facture client:R=C,S=1003|3,V={1}:R=D,S=1500|2,V={2}:R=E,S=1500|2,V={3}:R=F,S=1003|1,V={4}:\";$B$1;$D144;$E144;$B$2;$B$4)": 416,_x000D_
    "=RIK_AC(\"INF53__;INF02@E=1,S=10,G=0,T=0,P=0:@R=A,S=8,V={0}:R=B,S=1,V=Avoir client,Facture client:R=C,S=1003|3,V={1}:R=D,S=1500|2,V={2}:R=E,S=1500|2,V={3}:R=F,S=1003|1,V={4}:\";$B$1;$D13;$E13;$B$2;$B$4)": 417,_x000D_
    "=RIK_AC(\"INF53__;INF02@E=1,S=10,G=0,T=0,P=0:@R=A,S=8,V={0}:R=B,S=1,V=Avoir client,Facture client:R=C,S=1003|3,V={1}:R=D,S=1500|2,V={2}:R=E,S=1500|2,V={3}:R=F,S=1003|1,V={4}:\";$B$1;$D21;$E21;$B$2;$B$4)": 418,_x000D_
    "=RIK_AC(\"INF53__;INF02@E=1,S=10,G=0,T=0,P=0:@R=A,S=8,V={0}:R=B,S=1,V=Avoir client,Facture client:R=C,S=1003|3,V={1}:R=D,S=1500|2,V={2}:R=E,S=1500|2,V={3}:R=F,S=1003|1,V={4}:\";$B$1;$D29;$E29;$B$2;$B$4)": 419,_x000D_
    "=RIK_AC(\"INF53__;INF02@E=1,S=10,G=0,T=0,P=0:@R=A,S=8,V={0}:R=B,S=1,V=Avoir client,Facture client:R=C,S=1003|3,V={1}:R=D,S=1500|2,V={2}:R=E,S=1500|2,V={3}:R=F,S=1003|1,V={4}:\";$B$1;$D37;$E37;$B$2;$B$4)": 420,_x000D_
    "=RIK_AC(\"INF53__;INF02@E=1,S=10,G=0,T=0,P=0:@R=A,S=8,V={0}:R=B,S=1,V=Avoir client,Facture client:R=C,S=1003|3,V={1}:R=D,S=1500|2,V={2}:R=E,S=1500|2,V={3}:R=F,S=1003|1,V={4}:\";$B$1;$D45;$E45;$B$2;$B$4)": 421,_x000D_
    "=RIK_AC(\"INF53__;INF02@E=1,S=10,G=0,T=0,P=0:@R=A,S=8,V={0}:R=B,S=1,V=Avoir client,Facture client:R=C,S=1003|3,V={1}:R=D,S=1500|2,V={2}:R=E,S=1500|2,V={3}:R=F,S=1003|1,V={4}:\";$B$1;$D53;$E53;$B$2;$B$4)": 422,_x000D_
    "=RIK_AC(\"INF53__;INF02@E=1,S=10,G=0,T=0,P=0:@R=A,S=8,V={0}:R=B,S=1,V=Avoir client,Facture client:R=C,S=1003|3,V={1}:R=D,S=1500|2,V={2}:R=E,S=1500|2,V={3}:R=F,S=1003|1,V={4}:\";$B$1;$D61;$E61;$B$2;$B$4)": 423,_x000D_
    "=RIK_AC(\"INF53__;INF02@E=1,S=10,G=0,T=0,P=0:@R=A,S=8,V={0}:R=B,S=1,V=Avoir client,Facture client:R=C,S=1003|3,V={1}:R=D,S=1500|2,V={2}:R=E,S=1500|2,V={3}:R=F,S=1003|1,V={4}:\";$B$1;$D69;$E69;$B$2;$B$4)": 424,_x000D_
    "=RIK_AC(\"INF53__;INF02@E=1,S=10,G=0,T=0,P=0:@R=A,S=8,V={0}:R=B,S=1,V=Avoir client,Facture client:R=C,S=1003|3,V={1}:R=D,S=1500|2,V={2}:R=E,S=1500|2,V={3}:R=F,S=1003|1,V={4}:\";$B$1;$D77;$E77;$B$2;$B$4)": 425,_x000D_
    "=RIK_AC(\"INF53__;INF02@E=1,S=10,G=0,T=0,P=0:@R=A,S=8,V={0}:R=B,S=1,V=Avoir client,Facture client:R=C,S=1003|3,V={1}:R=D,S=1500|2,V={2}:R=E,S=1500|2,V={3}:R=F,S=1003|1,V={4}:\";$B$1;$D85;$E85;$B$2;$B$4)": 426,_x000D_
    "=RIK_AC(\"INF53__;INF02@E=1,S=10,G=0,T=0,P=0:@R=A,S=8,V={0}:R=B,S=1,V=Avoir client,Facture client:R=C,S=1003|3,V={1}:R=D,S=1500|2,V={2}:R=E,S=1500|2,V={3}:R=F,S=1003|1,V={4}:\";$B$1;$D93;$E93;$B$2;$B$4)": 427,_x000D_
    "=RIK_AC(\"INF53__;INF02@E=1,S=10,G=0,T=0,P=0:@R=A,S=8,V={0}:R=B,S=1,V=Avoir client,Facture client:R=C,S=1003|3,V={1}:R=D,S=1500|2,V={2}:R=E,S=1500|2,V={3}:R=F,S=1003|1,V={4}:\";$B$1;$D101;$E101;$B$2;$B$4)": 428,_x000D_
    "=RIK_AC(\"INF53__;INF02@E=1,S=10,G=0,T=0,P=0:@R=A,S=8,V={0}:R=B,S=1,V=Avoir client,Facture client:R=C,S=1003|3,V={1}:R=D,S=1500|2,V={2}:R=E,S=1500|2,V={3}:R=F,S=1003|1,V={4}:\";$B$1;$D109;$E109;$B$2;$B$4)": 429,_x000D_
    "=RIK_AC(\"INF53__;INF02@E=1,S=10,G=0,T=0,P=0:@R=A,S=8,V={0}:R=B,S=1,V=Avoir client,Facture client:R=C,S=1003|3,V={1}:R=D,S=1500|2,V={2}:R=E,S=1500|2,V={3}:R=F,S=1003|1,V={4}:\";$B$1;$D117;$E117;$B$2;$B$4)": 430,_x000D_
    "=RIK_AC(\"INF53__;INF02@E=1,S=10,G=0,T=0,P=0:@R=A,S=8,V={0}:R=B,S=1,V=Avoir client,Facture client:R=C,S=1003|3,V={1}:R=D,S=1500|2,V={2}:R=E,S=1500|2,V={3}:R=F,S=1003|1,V={4}:\";$B$1;$D125;$E125;$B$2;$B$4)": 431,_x000D_
    "=RIK_AC(\"INF53__;INF02@E=1,S=10,G=0,T=0,P=0:@R=A,S=8,V={0}:R=B,S=1,V=Avoir client,Facture client:R=C,S=1003|3,V={1}:R=D,S=1500|2,V={2}:R=E,S=1500|2,V={3}:R=F,S=1003|1,V={4}:\";$B$1;$D133;$E133;$B$2;$B$4)": 432,_x000D_
    "=RIK_AC(\"INF53__;INF02@E=1,S=10,G=0,T=0,P=0:@R=A,S=8,V={0}:R=B,S=1,V=Avoir client,Facture client:R=C,S=1003|3,V={1}:R=D,S=1500|2,V={2}:R=E,S=1500|2,V={3}:R=F,S=1003|1,V={4}:\";$B$1;$D141;$E141;$B$2;$B$4)": 433,_x000D_
    "=RIK_AC(\"INF53__;INF02@E=1,S=10,G=0,T=0,P=0:@R=A,S=8,V={0}:R=B,S=1,V=Avoir client,Facture client:R=C,S=1003|3,V={1}:R=D,S=1500|2,V={2}:R=E,S=1500|2,V={3}:R=F,S=1003|1,V={4}:\";$B$1;$D149;$E149;$B$2;$B$4)":</t>
  </si>
  <si>
    <t xml:space="preserve"> 434,_x000D_
    "=RIK_AC(\"INF53__;INF02@E=1,S=10,G=0,T=0,P=0:@R=A,S=8,V={0}:R=B,S=1,V=Avoir client,Facture client:R=C,S=1003|3,V={1}:R=D,S=1500|2,V={2}:R=E,S=1500|2,V={3}:R=F,S=1003|1,V={4}:\";$B$1;$D157;$E157;$B$2;$B$4)": 435,_x000D_
    "=RIK_AC(\"INF53__;INF02@E=1,S=10,G=0,T=0,P=0:@R=A,S=8,V={0}:R=B,S=1,V=Avoir client,Facture client:R=C,S=1003|3,V={1}:R=D,S=1500|2,V={2}:R=E,S=1500|2,V={3}:R=F,S=1003|1,V={4}:\";$B$1;$D30;$E30;$B$2;$B$4)": 436,_x000D_
    "=RIK_AC(\"INF53__;INF02@E=1,S=10,G=0,T=0,P=0:@R=A,S=8,V={0}:R=B,S=1,V=Avoir client,Facture client:R=C,S=1003|3,V={1}:R=D,S=1500|2,V={2}:R=E,S=1500|2,V={3}:R=F,S=1003|1,V={4}:\";$B$1;$D62;$E62;$B$2;$B$4)": 437,_x000D_
    "=RIK_AC(\"INF53__;INF02@E=1,S=10,G=0,T=0,P=0:@R=A,S=8,V={0}:R=B,S=1,V=Avoir client,Facture client:R=C,S=1003|3,V={1}:R=D,S=1500|2,V={2}:R=E,S=1500|2,V={3}:R=F,S=1003|1,V={4}:\";$B$1;$D94;$E94;$B$2;$B$4)": 438,_x000D_
    "=RIK_AC(\"INF53__;INF02@E=1,S=10,G=0,T=0,P=0:@R=A,S=8,V={0}:R=B,S=1,V=Avoir client,Facture client:R=C,S=1003|3,V={1}:R=D,S=1500|2,V={2}:R=E,S=1500|2,V={3}:R=F,S=1003|1,V={4}:\";$B$1;$D126;$E126;$B$2;$B$4)": 439,_x000D_
    "=RIK_AC(\"INF53__;INF02@E=1,S=10,G=0,T=0,P=0:@R=A,S=8,V={0}:R=B,S=1,V=Avoir client,Facture client:R=C,S=1003|3,V={1}:R=D,S=1500|2,V={2}:R=E,S=1500|2,V={3}:R=F,S=1003|1,V={4}:\";$B$1;$D158;$E158;$B$2;$B$4)": 440,_x000D_
    "=RIK_AC(\"INF53__;INF02@E=1,S=10,G=0,T=0,P=0:@R=A,S=8,V={0}:R=B,S=1,V=Avoir client,Facture client:R=C,S=1003|3,V={1}:R=D,S=1500|2,V={2}:R=E,S=1500|2,V={3}:R=F,S=1003|1,V={4}:\";$B$1;$D16;$E16;$B$2;$B$4)": 441,_x000D_
    "=RIK_AC(\"INF53__;INF02@E=1,S=10,G=0,T=0,P=0:@R=A,S=8,V={0}:R=B,S=1,V=Avoir client,Facture client:R=C,S=1003|3,V={1}:R=D,S=1500|2,V={2}:R=E,S=1500|2,V={3}:R=F,S=1003|1,V={4}:\";$B$1;$D80;$E80;$B$2;$B$4)": 442,_x000D_
    "=RIK_AC(\"INF53__;INF02@E=1,S=10,G=0,T=0,P=0:@R=A,S=8,V={0}:R=B,S=1,V=Avoir client,Facture client:R=C,S=1003|3,V={1}:R=D,S=1500|2,V={2}:R=E,S=1500|2,V={3}:R=F,S=1003|1,V={4}:\";$B$1;$D120;$E120;$B$2;$B$4)": 443,_x000D_
    "=RIK_AC(\"INF53__;INF02@E=1,S=10,G=0,T=0,P=0:@R=A,S=8,V={0}:R=B,S=1,V=Avoir client,Facture client:R=C,S=1003|3,V={1}:R=D,S=1500|2,V={2}:R=E,S=1500|2,V={3}:R=F,S=1003|1,V={4}:\";$B$1;$D15;$E15;$B$2;$B$4)": 444,_x000D_
    "=RIK_AC(\"INF53__;INF02@E=1,S=10,G=0,T=0,P=0:@R=A,S=8,V={0}:R=B,S=1,V=Avoir client,Facture client:R=C,S=1003|3,V={1}:R=D,S=1500|2,V={2}:R=E,S=1500|2,V={3}:R=F,S=1003|1,V={4}:\";$B$1;$D23;$E23;$B$2;$B$4)": 445,_x000D_
    "=RIK_AC(\"INF53__;INF02@E=1,S=10,G=0,T=0,P=0:@R=A,S=8,V={0}:R=B,S=1,V=Avoir client,Facture client:R=C,S=1003|3,V={1}:R=D,S=1500|2,V={2}:R=E,S=1500|2,V={3}:R=F,S=1003|1,V={4}:\";$B$1;$D31;$E31;$B$2;$B$4)": 446,_x000D_
    "=RIK_AC(\"INF53__;INF02@E=1,S=10,G=0,T=0,P=0:@R=A,S=8,V={0}:R=B,S=1,V=Avoir client,Facture client:R=C,S=1003|3,V={1}:R=D,S=1500|2,V={2}:R=E,S=1500|2,V={3}:R=F,S=1003|1,V={4}:\";$B$1;$D39;$E39;$B$2;$B$4)": 447,_x000D_
    "=RIK_AC(\"INF53__;INF02@E=1,S=10,G=0,T=0,P=0:@R=A,S=8,V={0}:R=B,S=1,V=Avoir client,Facture client:R=C,S=1003|3,V={1}:R=D,S=1500|2,V={2}:R=E,S=1500|2,V={3}:R=F,S=1003|1,V={4}:\";$B$1;$D47;$E47;$B$2;$B$4)": 448,_x000D_
    "=RIK_AC(\"INF53__;INF02@E=1,S=10,G=0,T=0,P=0:@R=A,S=8,V={0}:R=B,S=1,V=Avoir client,Facture client:R=C,S=1003|3,V={1}:R=D,S=1500|2,V={2}:R=E,S=1500|2,V={3}:R=F,S=1003|1,V={4}:\";$B$1;$D55;$E55;$B$2;$B$4)": 449,_x000D_
    "=RIK_AC(\"INF53__;INF02@E=1,S=10,G=0,T=0,P=0:@R=A,S=8,V={0}:R=B,S=1,V=Avoir client,Facture client:R=C,S=1003|3,V={1}:R=D,S=1500|2,V={2}:R=E,S=1500|2,V={3}:R=F,S=1003|1,V={4}:\";$B$1;$D63;$E63;$B$2;$B$4)": 450,_x000D_
    "=RIK_AC(\"INF53__;INF02@E=1,S=10,G=0,T=0,P=0:@R=A,S=8,V={0}:R=B,S=1,V=Avoir client,Facture client:R=C,S=1003|3,V={1}:R=D,S=1500|2,V={2}:R=E,S=1500|2,V={3}:R=F,S=1003|1,V={4}:\";$B$1;$D71;$E71;$B$2;$B$4)": 451,_x000D_
    "=RIK_AC(\"INF53__;INF02@E=1,S=10,G=0,T=0,P=0:@R=A,S=8,V={0}:R=B,S=1,V=Avoir client,Facture client:R=C,S=1003|3,V={1}:R=D,S=1500|2,V={2}:R=E,S=1500|2,V={3}:R=F,S=1003|1,V={4}:\";$B$1;$D79;$E79;$B$2;$B$4)": 452,_x000D_
    "=RIK_AC(\"INF53__;INF02@E=1,S=10,G=0,T=0,P=0:@R=A,S=8,V={0}:R=B,S=1,V=Avoir client,Facture client:R=C,S=1003|3,V={1}:R=D,S=1500|2,V={2}:R=E,S=1500|2,V={3}:R=F,S=1003|1,V={4}:\";$B$1;$D87;$E87;$B$2;$B$4)": 453,_x000D_
    "=RIK_AC(\"INF53__;INF02@E=1,S=10,G=0,T=0,P=0:@R=A,S=8,V={0}:R=B,S=1,V=Avoir client,Facture client:R=C,S=1003|3,V={1}:R=D,S=1500|2,V={2}:R=E,S=1500|2,V={3}:R=F,S=1003|1,V={4}:\";$B$1;$D95;$E95;$B$2;$B$4)": 454,_x000D_
    "=RIK_AC(\"INF53__;INF02@E=1,S=10,G=0,T=0,P=0:@R=A,S=8,V={0}:R=B,S=1,V=Avoir client,Facture client:R=C,S=1003|3,V={1}:R=D,S=1500|2,V={2}:R=E,S=1500|2,V={3}:R=F,S=1003|1,V={4}:\";$B$1;$D103;$E103;$B$2;$B$4)": 455,_x000D_
    "=RIK_AC(\"INF53__;INF02@E=1,S=10,G=0,T=0,P=0:@R=A,S=8,V={0}:R=B,S=1,V=Avoir client,Facture client:R=C,S=1003|3,V={1}:R=D,S=1500|2,V={2}:R=E,S=1500|2,V={3}:R=F,S=1003|1,V={4}:\";$B$1;$D111;$E111;$B$2;$B$4)": 456,_x000D_
    "=RIK_AC(\"INF53__;INF02@E=1,S=10,G=0,T=0,P=0:@R=A,S=8,V={0}:R=B,S=1,V=Avoir client,Facture client:R=C,S=1003|3,V={1}:R=D,S=1500|2,V={2}:R=E,S=1500|2,V={3}:R=F,S=1003|1,V={4}:\";$B$1;$D119;$E119;$B$2;$B$4)": 457,_x000D_
    "=RIK_AC(\"INF53__;INF02@E=1,S=10,G=0,T=0,P=0:@R=A,S=8,V={0}:R=B,S=1,V=Avoir client,Facture client:R=C,S=1003|3,V={1}:R=D,S=1500|2,V={2}:R=E,S=1500|2,V={3}:R=F,S=1003|1,V={4}:\";$B$1;$D127;$E127;$B$2;$B$4)": 458,_x000D_
    "=RIK_AC(\"INF53__;INF02@E=1,S=10,G=0,T=0,P=0:@R=A,S=8,V={0}:R=B,S=1,V=Avoir client,Facture client:R=C,S=1003|3,V={1}:R=D,S=1500|2,V={2}:R=E,S=1500|2,V={3}:R=F,S=1003|1,V={4}:\";$B$1;$D135;$E135;$B$2;$B$4)": 459,_x000D_
    "=RIK_AC(\"INF53__;INF02@E=1,S=10,G=0,T=0,P=0:@R=A,S=8,V={0}:R=B,S=1,V=Avoir client,Facture client:R=C,S=1003|3,V={1}:R=D,S=1500|2,V={2}:R=E,S=1500|2,V={3}:R=F,S=1003|1,V={4}:\";$B$1;$D24;$E24;$B$2;$B$4)": 460,_x000D_
    "=RIK_AC(\"INF53__;INF02@E=1,S=10,G=0,T=0,P=0:@R=A,S=8,V={0}:R=B,S=1,V=Avoir client,Facture client:R=C,S=1003|3,V={1}:R=D,S=1500|2,V={2}:R=E,S=1500|2,V={3}:R=F,S=1003|1,V={4}:\";$B$1;$D96;$E96;$B$2;$B$4)": 461,_x000D_
    "=RIK_AC(\"INF53__;INF02@E=1,S=10,G=0,T=0,P=0:@R=A,S=8,V={0}:R=B,S=1,V=Avoir client,Facture client:R=C,S=1003|3,V={1}:R=D,S=1500|2,V={2}:R=E,S=1500|2,V={3}:R=F,S=1003|1,V={4}:\";$B$1;$D136;$E136;$B$2;$B$4)": 462,_x000D_
    "=RIK_AC(\"INF53__;INF02@E=1,S=10,G=0,T=0,P=0:@R=A,S=8,V={0}:R=B,S=1,V=Avoir client,Facture client:R=C,S=1003|3,V={1}:R=D,S=1500|2,V={2}:R=E,S=1500|2,V={3}:R=F,S=1003|1,V={4}:R=G,S=53,V={5}:\";$B$1;$D8;$E8;$B$2;$B$4;$B$5)": 463,_x000D_
    "=RIK_AC(\"INF53__;INF02@E=1,S=10,G=0,T=0,P=0:@R=A,S=8,V={0}:R=B,S=1,V=Avoir client,Facture client:R=C,S=1003|3,V={1}:R=D,S=1500|2,V={2}:R=E,S=1500|2,V={3}:R=F,S=1003|1,V={4}:R=G,S=53,V={5}:\";$B$1;$D16;$E16;$B$2;$B$4;$B$5)": 464,_x000D_
    "=RIK_AC(\"INF53__;INF02@E=1,S=10,G=0,T=0,P=0:@R=A,S=8,V={0}:R=B,S=1,V=Avoir client,Facture client:R=C,S=1003|3,V={1}:R=D,S=1500|2,V={2}:R=E,S=1500|2,V={3}:R=F,S=1003|1,V={4}:R=G,S=53,V={5}:\";$B$1;$D24;$E24;$B$2;$B$4;$B$5)": 465,_x000D_
    "=RIK_AC(\"INF53__;INF02@E=1,S=10,G=0,T=0,P=0:@R=A,S=8,V={0}:R=B,S=1,V=Avoir client,Facture client:R=C,S=1003|3,V={1}:R=D,S=1500|2,V={2}:R=E,S=1500|2,V={3}:R=F,S=1003|1,V={4}:R=G,S=53,V={5}:\";$B$1;$D32;$E32;$B$2;$B$4;$B$5)": 466,_x000D_
    "=RIK_AC(\"INF53__;INF02@E=1,S=10,G=0,T=0,P=0:@R=A,S=8,V={0}:R=B,S=1,V=Avoir client,Facture client:R=C,S=1003|3,V={1}:R=D,S=1500|2,V={2}:R=E,S=1500|2,V={3}:R=F,S=1003|1,V={4}:R=G,S=53,V={5}:\";$B$1;$D40;$E40;$B$2;$B$4;$B$5)": 467,_x000D_
    "=RIK_AC(\"INF53__;INF02@E=1,S=10,G=0,T=0,P=0:@R=A,S=8,V={0}:R=B,S=1,V=Avoir client,Facture client:R=C,S=1003|3,V={1}:R=D,S=1500|2,V={2}:R=E,S=1500|2,V={3}:R=F,S=1003|1,V={4}:R=G,S=53,V={5}:\";$B$1;$D48;$E48;$B$2;$B$4;$B$5)": 468,_x000D_
    "=RIK_AC(\"INF53__;INF02@E=1,S=10,G=0,T=0,P=0:@R=A,S=8,V={0}:R=B,S=1,V=Avoir client,Facture client:R=C,S=1003|3,V={1}:R=D,S=1500|2,V={2}:R=E,S=1500|2,V={3}:R=F,S=1003|1,V={4}:R=G,S=53,V={5}:\";$B$1;$D56;$E56;$B$2;$B$4;$B$5)": 469,_x000D_
    "=RIK_AC(\"INF53__;INF02@E=1,S=10,G=0,T=0,P=0:@R=A,S=8,V={0}:R=B,S=1,V=Avoir client,Facture client:R=C,S=1003|3,V={1}:R=D,S=1500|2,V={2}:R=E,S=1500|2,V={3}:R=F,S=1003|1,V={4}:R=G,S=53,V={5}:\";$B$1;$D64;$E64;$B$2;$B$4;$B$5)": 470,_x000D_
    "=RIK_AC(\"INF53__;INF02@E=1,S=10,G=0,T=0,P=0:@R=A,S=8,V={0}:R=B,S=1,V=Avoir client,Facture client:R=C,S=1003|3,V={1}:R=D,S=1500|2,V={2}:R=E,S=1500|2,V={3}:R=F,S=1003|1,V={4}:R=G,S=53,V={5}:\";$B$1;$D72;$E72;$B$2;$B$4;$B$5)": 471,_x000D_
    "=RIK_AC(\"INF53__;INF02@E=1,S=10,G=0,T=0,P=0:@R=A,S=8,V={0}:R=B,S=1,V=Avoir client,Facture client:R=C,S=1003|3,V={1}:R=D,S=1500|2,V={2}:R=E,S=1500|2,V={3}:R=F,S=1003|1,V={4}:R=G,S=53,V={5}:\";$B$1;$D80;$E80;$B$2;$B$4;$B$5)": 472,_x000D_
    "=RIK_AC(\"INF53__;INF02@E=1,S=10,G=0,T=0,P=0:@R=A,S=8,V={0}:R=B,S=1,V=Avoir client,Facture client:R=C,S=1003|3,V={1}:R=D,S=1500|2,V={2}:R=E,S=1500|2,V={3}:R=F,S=1003|1,V={4}:R=G,S=53,V={5}:\";$B$1;$D88;$E88;$B$2;$B$4;$B$5)": 473,_x000D_
    "=RIK_AC(\"INF53__;INF02@E=1,S=10,G=0,T=0,P=0:@R=A,S=8,V={0}:R=B,S=1,V=Avoir client,Facture client:R=C,S=1003|3,V={1}:R=D,S=1500|2,V={2}:R=E,S=1500|2,V={3}:R=F,S=1003|1,V={4}:R=G,S=53,V={5}:\";$B$1;$D96;$E96;$B$2;$B$4;$B$5)": 474,_x000D_
    "=RIK_AC(\"INF53__;INF02@E=1,S=10,G=0,T=0,P=0:@R=A,S=8,V={0}:R=B,S=1,V=Avoir client,Facture client:R=C,S=1003|3,V={1}:R=D,S=1500|2,V={2}:R=E,S=1500|2,V={3}:R=F,S=1003|1,V={4}:R=G,S=53,V={5}:\";$B$1;$D104;$E104;$B$2;$B$4;$B$5)": 475,_x000D_
    "=RIK_AC(\"INF53__;INF02@E=1,S=10,G=0,T=0,P=0:@R=A,S=8,V={0}:R=B,S=1,V=Avoir client,Facture client:R=C,S=1003|3,V={1}:R=D,S=1500|2,V={2}:R=E,S=1500|2,V={3}:R=F,S=1003|1,V={4}:R=G,S=53,V={5}:\";$B$1;$D112;$E112;$B$2;$B$4;$B$5)": 476,_x000D_
    "=RIK_AC(\"INF53__;INF02@E=1,S=10,G=0,T=0,P=0:@R=A,S=8,V={0}:R=B,S=1,V=Avoir client,Facture client:R=C,S=1003|3,V={1}:R=D,S=1500|2,V={2}:R=E,S=1500|2,V={3}:R=F,S=1003|1,V={4}:R=G,S=53,V={5}:\";$B$1;$D120;$E120;$B$2;$B$4;$B$5)": 477,_x000D_
    "=RIK_AC(\"INF53__;INF02@E=1,S=10,G=0,T=0,P=0:@R=A,S=8,V={0}:R=B,S=1,V=Avoir client,Facture client:R=C,S=1003|3,V={1}:R=D,S=1500|2,V={2}:R=E,S=1500|2,V={3}:R=F,S=1003|1,V={4}:R=G,S=53,V={5}:\";$B$1;$D128;$E128;$B$2;$B$4;$B$5)": 478,_x000D_
    "=RIK_AC(\"INF53__;INF02@E=1,S=10,G=0,T=0,P=0:@R=A,S=8,V={0}:R=B,S=1,V=Avoir client,Facture client:R=C,S=1003|3,V={1}:R=D,S=1500|2,V={2}:R=E,S=1500|2,V={3}:R=F,S=1003|1,V={4}:R=G,S=53,V={5}:\";$B$1;$D136;$E136;$B$2;$B$4;$B$5)": 479,_x000D_
    "=RIK_AC(\"INF53__;INF02@E=1,S=10,G=0,T=0,P=0:@R=A,S=8,V={0}:R=B,S=1,V=Avoir client,Facture client:R=C,S=1003|3,V={1}:R=D,S=1500|2,V={2}:R=E,S=1500|2,V={3}:R=F,S=1003|1,V={4}:R=G,S=53,V={5}:\";$B$1;$D144;$E144;$B$2;$B$4;$B$5)": 480,_x000D_
    "=RIK_AC(\"INF53__;INF02@E=1,S=10,G=0,T=0,P=0:@R=A,S=8,V={0}:R=B,S=1,V=Avoir client,Facture client:R=C,S=1003|3,V={1}:R=D,S=1500|2,V={2}:R=E,S=1500|2,V={3}:R=F,S=1003|1,V={4}:R=G,S=53,V={5}:\";$B$1;$D152;$E152;$B$2;$B$4;$B$5)": 481,_x000D_
    "=RIK_AC(\"INF53__;INF02@E=1,S=10,G=0,T=0,P=0:@R=A,S=8,V={0}:R=B,S=1,V=Avoir client,Facture client:R=C,S=1003|3,V={1}:R=D,S=1500|2,V={2}:R=E,S=1500|2,V={3}:R=F,S=1003|1,V={4}:R=G,S=53,V={5}:\";$B$1;$D160;$E160;$B$2;$B$4;$B$5)": 482,_x000D_
    "=RIK_AC(\"INF53__;INF02@E=1,S=10,G=0,T=0,P=0:@R=A,S=8,V={0}:R=B,S=1,V=Avoir client,Facture client:R=C,S=1003|3,V={1}:R=D,S=1500|2,V={2}:R=E,S=1500|2,V={3}:R=F,S=1003|1,V={4}:R=G,S=53,V={5}:\";$B$1;$D161;$E161;$B$2;$B$4;$B$5)": 483,_x000D_
    "=RIK_AC(\"INF53__;INF02@E=1,S=10,G=0,T=0,P=0:@R=A,S=8,V={0}:R=B,S=1,V=Avoir client,Facture client:R=C,S=1003|3,V={1}:R=D,S=1500|2,V={2}:R=E,S=1500|2,V={3}:R=F,S=1003|1,V={4}:R=G,S=53,V={5}:\";$B$1;$D15;$E15;$B$2;$B$4;$B$5)": 484,_x000D_
    "=RIK_AC(\"INF53__;INF02@E=1,S=10,G=0,T=0,P=0:@R=A,S=8,V={0}:R=B,S=1,V=Avoir client,Facture client:R=C,S=1003|3,V={1}:R=D,S=1500|2,V={2}:R=E,S=1500|2,V={3}:R=F,S=1003|1,V={4}:R=G,S=53,V={5}:\";$B$1;$D79;$E79;$B$2;$B$4;$B$5)": 485,_x000D_
    "=RIK_AC(\"INF53__;INF02@E=1,S=10,G=0,T=0,P=0:@R=A,S=8,V={0}:R=B,S=1,V=Avoir client,Facture client:R=C,S=1003|3,V={1}:R=D,S=1500|2,V={2}:R=E,S=1500|2,V={3}:R=F,S=1003|1,V={4}:R=G,S=53,V={5}:\";$B$1;$D135;$E135;$B$2;$B$4;$B$5)": 486,_x000D_
    "=RIK_AC(\"INF53__;INF02@E=1,S=10,G=0,T=0,P=0:@R=A,S=8,V={0}:R=B,S=1,V=Avoir client,Facture client:R=C,S=1003|3,V={1}:R=D,S=1500|2,V={2}:R=E,S=1500|2,V={3}:R=F,S=1003|1,V={4}:R=G,S=53,V={5}:\";$B$1;$D9;$E9;$B$2;$B$4;$B$5)": 487,_x000D_
    "=RIK_AC(\"INF53__;INF02@E=1,S=10,G=0,T=0,P=0:@R=A,S=8,V={0}:R=B,S=1,V=Avoir client,Facture client:R=C,S=1003|3,V={1}:R=D,S=1500|2,V={2}:R=E,S=1500|2,V={3}:R=F,S=1003|1,V={4}:R=G,S=53,V={5}:\";$B$1;$D17;$E17;$B$2;$B$4;$B$5)": 488,_x000D_
    "=RIK_AC(\"INF53__;INF02@E=1,S=10,G=0,T=0,P=0:@R=A,S=8,V={0}:R=B,S=1,V=Avoir client,Facture client:R=C,S=1003|3,V={1}:R=D,S=1500|2,V={2}:R=E,S=1500|2,V={3}:R=F,S=1003|1,V={4}:R=G,S=53,V={5}:\";$B$1;$D25;$E25;$B$2;$B$4;$B$5)": 489,_x000D_
    "=RIK_AC(\"INF53__;INF02@E=1,S=10,G=0,T=0,P=0:@R=A,S=8,V={0}:R=B,S=1,V=Avoir client,Facture client:R=C,S=1003|3,V={1}:R=D,S=1500|2,V={2}:R=E,S=1500|2,V={3}:R=F,S=1003|1,V={4}:R=G,S=53,V={5}:\";$B$1;$D33;$E33;$B$2;$B$4;$B$5)": 490,_x000D_
    "=RIK_AC(\"INF53__;INF02@E=1,S=10,G=0,T=0,P=0:@R=A,S=8,V={0}:R=B,S=1,V=Avoir client,Facture client:R=C,S=1003|3,V={1}:R=D,S=1500|2,V={2}:R=E,S=1500|2,V={3}:R=F,S=1003|1,V={4}:R=G,S=53,V={5}:\";$B$1;$D41;$E41;$B$2;$B$4;$B$5)": 491,_x000D_
    "=RIK_AC(\"INF53__;INF02@E=1,S=10,G=0,T=0,P=0:@R=A,S=8,V={0}:R=B,S=1,V=Avoir client,Facture client:R=C,S=1003|3,V={1}:R=D,S=1500|2,V={2}:R=E,S=1500|2,V={3}:R=F,S=1003|1,V={4}:R=G,S=53,V={5}:\";$B$1;$D49;$E49;$B$2;$B$4;$B$5)": 492,_x000D_
    "=RIK_AC(\"INF53__;INF02@E=1,S=10,G=0,T=0,P=0:@R=A,S=8,V={0}:R=B,S=1,V=Avoir client,Facture client:R=C,S=1003|3,V={1}:R=D,S=1500|2,V={2}:R=E,S=1500|2,V={3}:R=F,S=1003|1,V={4}:R=G,S=53,V={5}:\";$B$1;$D57;$E57;$B$2;$B$4;$B$5)": 493,_x000D_
    "=RIK_AC(\"INF53__;INF02@E=1,S=10,G=0,T=0,P=0:@R=A,S=8,V={0}:R=B,S=1,V=Avoir client,Facture client:R=C,S=1003|3,V={1}:R=D,S=1500|2,V={2}:R=E,S=1500|2,V={3}:R=F,S=1003|1,V={4}:R=G,S=53,V={5}:\";$B$1;$D65;$E65;$B$2;$B$4;$B$5)": 494,_x000D_
    "=RIK_AC(\"INF53__;INF02@E=1,S=10,G=0,T=0,P=0:@R=A,S=8,V={0}:R=B,S=1,V=Avoir client,Facture client:R=C,S=1003|3,V={1}:R=D,S=1500|2,V={2}:R=E,S=1500|2,V={3}:R=F,S=1003|1,V={4}:R=G,S=53,V={5}:\";$B$1;$D73;$E73;$B$2;$B$4;$B$5)": 495,_x000D_
    "=RIK_AC(\"INF53__;INF02@E=1,S=10,G=0,T=0,P=0:@R=A,S=8,V={0}:R=B,S=1,V=Avoir client,Facture client:R=C,S=1003|3,V={1}:R=D,S=1500|2,V={2}:R=E,S=1500|2,V={3}:R=F,S=1003|1,V={4}:R=G,S=53,V={5}:\";$B$1;$D81;$E81;$B$2;$B$4;$B$5)": 496,_x000D_
    "=RIK_AC(\"INF53__;INF02@E=1,S=10,G=0,T=0,P=0:@R=A,S=8,V={0}:R=B,S=1,V=Avoir client,Facture client:R=C,S=1003|3,V={1}:R=D,S=1500|2,V={2}:R=E,S=1500|2,V={3}:R=F,S=1003|1,V={4}:R=G,S=53,V={5}:\";$B$1;$D89;$E89;$B$2;$B$4;$B$5)": 497,_x000D_
    "=RIK_AC(\"INF53__;INF02@E=1,S=10,G=0,T=0,P=0:@R=A,S=8,V={0}:R=B,S=1,V=Avoir client,Facture client:R=C,S=1003|3,V={1}:R=D,S=1500|2,V={2}:R=E,S=1500|2,V={3}:R=F,S=1003|1,V={4}:R=G,S=53,V={5}:\";$B$1;$D97;$E97;$B$2;$B$4;$B$5)": 498,_x000D_
    "=RIK_AC(\"INF53__;INF02@E=1,S=10,G=0,T=0,P=0:@R=A,S=8,V={0}:R=B,S=1,V=Avoir client,Facture client:R=C,S=1003|3,V={1}:R=D,S=1500|2,V={2}:R=E,S=1500|2,V={3}:R=F,S=1003|1,V={4}:R=G,S=53,V={5}:\";$B$1;$D105;$E105;$B$2;$B$4;$B$5)": 499,_x000D_
    "=RIK_AC(\"INF53__;INF02@E=1,S=10,G=0,T=0,P=0:@R=A,S=8,V={0}:R=B,S=1,V=Avoir client,Facture client:R=C,S=1003|3,V={1}:R=D,S=1500|2,V={2}:R=E,S=1500|2,V={3}:R=F,S=1003|1,V={4}:R=G,S=53,V={5}:\";$B$1;$D113;$E113;$B$2;$B$4;$B$5)": 500,_x000D_
    "=RIK_AC(\"INF53__;INF02@E=1,S=10,G=0,T=0,P=0:@R=A,S=8,V={0}:R=B,S=1,V=Avoir client,Facture client:R=C,S=1003|3,V={1}:R=D,S=1500|2,V={2}:R=E,S=1500|2,V={3}:R=F,S=1003|1,V={4}:R=G,S=53,V={5}:\";$B$1;$D121;$E121;$B$2;$B$4;$B$5)": 501,_x000D_
    "=RIK_AC(\"INF53__;INF02@E=1,S=10,G=0,T=0,P=0:@R=A,S=8,V={0}:R=B,S=1,V=Avoir client,Facture client:R=C,S=1003|3,V={1}:R=D,S=1500|2,V={2}:R=E,S=1500|2,V={3}:R=F,S=1003|1,V={4}:R=G,S=53,V={5}:\";$B$1;$D129;$E129;$B$2;$B$4;$B$5)": 502,_x000D_
    "=RIK_AC(\"INF53__;INF02@E=1,S=10,G=0,T=0,P=0:@R=A,S=8,V={0}:R=B,S=1,V=Avoir client,Facture client:R=C,S=1003|3,V={1}:R=D,S=1500|2,V={2}:R=E,S=1500|2,V={3}:R=F,S=1003|1,V={4}:R=G,S=53,V={5}:\";$B$1;$D137;$E137;$B$2;$B$4;$B$5)": 503,_x000D_
    "=RIK_AC(\"INF53__;INF02@E=1,S=10,G=0,T=0,P=0:@R=A,S=8,V={0}:R=B,S=1,V=Avoir client,Facture client:R=C,S=1003|3,V={1}:R=D,S=1500|2,V={2}:R=E,S=1500|2,V={3}:R=F,S=1003|1,V={4}:R=G,S=53,V={5}:\";$B$1;$D145;$E145;$B$2;$B$4;$B$5)": 504,_x000D_
    "=RIK_AC(\"INF53__;INF02@E=1,S=10,G=0,T=0,P=0:@R=A,S=8,V={0}:R=B,S=1,V=Avoir client,Facture client:R=C,S=1003|3,V={1}:R=D,S=1500|2,V={2}:R=E,S=1500|2,V={3}:R=F,S=1003|1,V={4}:R=G,S=53,V={5}:\";$B$1;$D153;$E153;$B$2;$B$4;$B$5)": 505,_x000D_
    "=RIK_AC(\"INF53__;INF02@E=1,S=10,G=0,T=0,P=0:@R=A,S=8,V={0}:R=B,S=1,V=Avoir client,Facture client:R=C,S=1003|3,V={1}:R=D,S=1500|2,V={2}:R=E,S=1500|2,V={3}:R=F,S=1003|1,V={4}:R=G,S=53,V={5}:\";$B$1;$D157;$E157;$B$2;$B$4;$B$5)": 506,_x000D_
    "=RIK_AC(\"INF53__;INF02@E=1,S=10,G=0,T=0,P=0:@R=A,S=8,V={0}:R=B,S=1,V=Avoir client,Facture client:R=C,S=1003|3,V={1}:R=D,S=1500|2,V={2}:R=E,S=1500|2,V={3}:R=F,S=1003|1,V={4}:R=G,S=53,V={5}:\";$B$1;$D63;$E63;$B$2;$B$4;$B$5)": 507,_x000D_
    "=RIK_AC(\"INF53__;INF02@E=1,S=10,G=0,T=0,P=0:@R=A,S=8,V={0}:R=B,S=1,V=Avoir client,Facture client:R=C,S=1003|3,V={1}:R=D,S=1500|2,V={2}:R=E,S=1500|2,V={3}:R=F,S=1003|1,V={4}:R=G,S=53,V={5}:\";$B$1;$D111;$E111;$B$2;$B$4;$B$5)": 508,_x000D_
    "=RIK_AC(\"INF53__;INF02@E=1,S=10,G=0,T=0,P=0:@R=A,S=8,V={0}:R=B,S=1,V=Avoir client,Facture client:R=C,S=1003|3,V={1}:R=D,S=1500|2,V={2}:R=E,S=1500|2,V={3}:R=F,S=1003|1,V={4}:R=G,S=53,V={5}:\";$B$1;$D10;$E10;$B$2;$B$4;$B$5)": 509,_x000D_
    "=RIK_AC(\"INF53__;INF02@E=1,S=10,G=0,T=0,P=0:@R=A,S=8,V={0}:R=B,S=1,V=Avoir client,Facture client:R=C,S=1003|3,V={1}:R=D,S=1500|2,V={2}:R=E,S=1500|2,V={3}:R=F,S=1003|1,V={4}:R=G,S=53,V={5}:\";$B$1;$D18;$E18;$B$2;$B$4;$B$5)": 510,_x000D_
    "=RIK_AC(\"INF53__;INF02@E=1,S=10,G=0,T=0,P=0:@R=A,S=8,V={0}:R=B,S=1,V=Avoir client,Facture client:R=C,S=1003|3,V={1}:R=D,S=1500|2,V={2}:R=E,S=1500|2,V={3}:R=F,S=1003|1,V={4}:R=G,S=53,V={5}:\";$B$1;$D26;$E26;$B$2;$B$4;$B$5)": 511,_x000D_
    "=RIK_AC(\"INF53__;INF02@E=1,S=10,G=0,T=0,P=0:@R=A,S=8,V={0}:R=B,S=1,V=Avoir client,Facture client:R=C,S=1003|3,V={1}:R=D,S=1500|2,V={2}:R=E,S=1500|2,V={3}:R=F,S=1003|1,V={4}:R=G,S=53,V={5}:\";$B$1;$D34;$E34;$B$2;$B$4;$B$5)": 512,_x000D_
    "=RIK_AC(\"INF53__;INF02@E=1,S=10,G=0,T=0,P=0:@R=A,S=8,V={0}:R=B,S=1,V=Avoir client,Facture client:R=C,S=1003|3,V={1}:R=D,S=1500|2,V={2}:R=E,S=1500|2,V={3}:R=F,S=1003|1,V={4}:R=G,S=53,V={5}:\";$B$1;$D42;$E42;$B$2;$B$4;$B$5)": 513,_x000D_
    "=RIK_AC(\"INF53__;INF02@E=1,S=10,G=0,T=0,P=0:@R=A,S=8,V={0}:R=B,S=1,V=Avoir client,Facture client:R=C,S=1003|3,V={1}:R=D,S=1500|2,V={2}:R=E,S=1500|2,V={3}:R=F,S=1003|1,V={4}:R=G,S=53,V={5}:\";$B$1;$D50;$E50;$B$2;$B$4;$B$5)": 514,_x000D_
    "=RIK_AC(\"INF53__;INF02@E=1,S=10,G=0,T=0,P=0:@R=A,S=8,V={0}:R=B,S=1,V=Avoir client,Facture client:R=C,S=1003|3,V={1}:R=D,S=1500|2,V={2}:R=E,S=1500|2,V={3}:R=F,S=1003|1,V={4}:R=G,S=53,V={5}:\";$B$1;$D58;$E58;$B$2;$B$4;$B$5)": 515,_x000D_
    "=RIK_AC(\"INF53__;INF02@E=1,S=10,G=0,T=0,P=0:@R=A,S=8,V={0}:R=B,S=1,V=Avoir client,Facture client:R=C,S=1003|3,V={1}:R=D,S=1500|2,V={2}:R=E,S=1500|2,V={3}:R=F,S=1003|1,V={4}:R=G,S=53,V={5}:\";$B$1;$D66;$E66;$B$2;$B$4;$B$5)": 516,_x000D_
    "=RIK_AC(\"INF53__;INF02@E=1,S=10,G=0,T=0,P=0:@R=A,S=8,V={0}:R=B,S=1,V=Avoir client,Facture client:R=C,S=1003|3,V={1}:R=D,S=1500|2,V={2}:R=E,S=1500|2,V={3}:R=F,S=1003|1,V={4}:R=G,S=53,V={5}:\";$B$1;$D74;$E74;$B$2;$B$4;$B$5)": 517,_x000D_
    "=RIK_AC(\"INF53__;INF02@E=1,S=10,G=0,T=0,P=0:@R=A,S=8,V={0}:R=B,S=1,V=Avoir client,Facture client:R=C,S=1003|3,V={1}:R=D,S=1500|2,V={2}:R=E,S=1500|2,V={3}:R=F,S=1003|1,V={4}:R=G,S=53,V={5}:\";$B$1;$D82;$E82;$B$2;$B$4;$B$5)": 518,_x000D_
    "=RIK_AC(\"INF53__;INF02@E=1,S=10,G=0,T=0,P=0:@R=A,S=8,V={0}:R=B,S=1,V=Avoir client,Facture client:R=C,S=1003|3,V={1}:R=D,S=1500|2,V={2}:R=E,S=1500|2,V={3}:R=F,S=1003|1,V={4}:R=G,S=53,V={5}:\";$B$1;$D90;$E90;$B$2;$B$4;$B$5)": 519,_x000D_
    "=RIK_AC(\"INF53__;INF02@E=1,S=10,G=0,T=0,P=0:@R=A,S=8,V={0}:R=B,S=1,V=Avoir client,Facture client:R=C,S=1003|3,V={1}:R=D,S=1500|2,V={2}:R=E,S=1500|2,V={3}:R=F,S=1003|1,V={4}:R=G,S=53,V={5}:\";$B$1;$D98;$E98;$B$2;$B$4;$B$5)": 520,_x000D_
    "=RIK_AC(\"INF53__;INF02@E=1,S=10,G=0,T=0,P=0:@R=A,S=8,V={0}:R=B,S=1,V=Avoir client,Facture client:R=C,S=1003|3,V={1}:R=D,S=1500|2,V={2}:R=E,S=1500|2,V={3}:R=F,S=1003|1,V={4}:R=G,S=53,V={5}:\";$B$1;$D106;$E106;$B$2;$B$4;$B$5)": 521,_x000D_
    "=RIK_AC(\"INF53__;INF02@E=1,S=10,G=0,T=0,P=0:@R=A,S=8,V={0}:R=B,S=1,V=Avoir client,Facture client:R=C,S=1003|3,V={1}:R=D,S=1500|2,V={2}:R=E,S=1500|2,V={3}:R=F,S=1003|1,V={4}:R=G,S=53,V={5}:\";$B$1;$D114;$E114;$B$2;$B$4;$B$5)": 522,_x000D_
    "=RIK_AC(\"INF53__;INF02@E=1,S=10,G=0,T=0,P=0:@R=A,S=8,V={0}:R=B,S=1,V=Avoir client,Facture client:R=C,S=1003|3,V={1}:R=D,S=1500|2,V={2}:R=E,S=1500|2,V={3}:R=F,S=1003|1,V={4}:R=G,S=53,V={5}:\";$B$1;$D122;$E122;$B$2;$B$4;$B$5)": 523,_x000D_
    "=RIK_AC(\"INF53__;INF02@E=1,S=10,G=0,T=0,P=0:@R=A,S=8,V={0}:R=B,S=1,V=Avoir client,Facture client:R=C,S=1003|3,V={1}:R=D,S=1500|2,V={2}:R=E,S=1500|2,V={3}:R=F,S=1003|1,V={4}:R=G,S=53,V={5}:\";$B$1;$D130;$E130;$B$2;$B$4;$B$5)": 524,_x000D_
    "=RIK_AC(\"INF53__;INF02@E=1,S=10,G=0,T=0,P=0:@R=A,S=8,V={0}:R=B,S=1,V=Avoir client,Facture client:R=C,S=1003|3,V={1}:R=D,S=1500|2,V={2}:R=E,S=1500|2,V={3}:R=F,S=1003|1,V={4}:R=G,S=53,V={5}:\";$B$1;$D138;$E138;$B$2;$B$4;$B$5)": 525,_x000D_
    "=RIK_AC(\"INF53__;INF02@E=1,S=10,G=0,T=0,P=0:@R=A,S=8,V={0}:R=B,S=1,V=Avoir client,Facture client:R=C,S=1003|3,V={1}:R=D,S=1500|2,V={2}:R=E,S=1500|2,V={3}:R=F,S=1003|1,V={4}:R=G,S=53,V={5}:\";$B$1;$D146;$E146;$B$2;$B$4;$B$5)": 526,_x000D_
    "=RIK_AC(\"INF53__;INF02@E=1,S=10,G=0,T=0,P=0:@R=A,S=8,V={0}:R=B,S=1,V=Avoir client,Facture client:R=C,S=1003|3,V={1}:R=D,S=1500|2,V={2}:R=E,S=1500|2,V={3}:R=F,S=1003|1,V={4}:R=G,S=53,V={5}:\";$B$1;$D154;$E154;$B$2;$B$4;$B$5)": 527,_x000D_
    "=RIK_AC(\"INF53__;INF02@E=1,S=10,G=0,T=0,P=0:@R=A,S=8,V={0}:R=B,S=1,V=Avoir client,Facture client:R=C,S=1003|3,V={1}:R=D,S=1500|2,V={2}:R=E,S=1500|2,V={3}:R=F,S=1003|1,V={4}:R=G,S=53,V={5}:\";$B$1;$D156;$E156;$B$2;$B$4;$B$5)": 528,_x000D_
    "=RIK_AC(\"INF53__;INF02@E=1,S=10,G=0,T=0,P=0:@R=A,S=8,V={0}:R=B,S=1,V=Avoir client,Facture client:R=C,S=1003|3,V={1}:R=D,S=1500|2,V={2}:R=E,S=1500|2,V={3}:R=F,S=1003|1,V={4}:R=G,S=53,V={5}:\";$B$1;$D39;$E39;$B$2;$B$4;$B$5)": 529,_x000D_
    "=RIK_AC(\"INF53__;INF02@E=1,S=10,G=0,T=0,P=0:@R=A,S=8,V={0}:R=B,S=1,V=Avoir client,Facture client:R=C,S=1003|3,V={1}:R=D,S=1500|2,V={2}:R=E,S=1500|2,V={3}:R=F,S=1003|1,V={4}:R=G,S=53,V={5}:\";$B$1;$D87;$E87;$B$2;$B$4;$B$5)": 530,_x000D_
    "=RIK_AC(\"INF53__;INF02@E=1,S=10,G=0,T=0,P=0:@R=A,S=8,V={0}:R=B,S=1,V=Avoir client,Facture client:R=C,S=1003|3,V={1}:R=D,S=1500|2,V={2}:R=E,S=1500|2,V={3}:R=F,S=1003|1,V={4}:R=G,S=53,V={5}:\";$B$1;$D143;$E143;$B$2;$B$4;$B$5)": 531,_x000D_
    "=RIK_AC(\"INF53__;INF02@E=1,S=10,G=0,T=0,P=0:@R=A,S=8,V={0}:R=B,S=1,V=Avoir client,Facture client:R=C,S=1003|3,V={1}:R=D,S=1500|2,V={2}:R=E,S=1500|2,V={3}:R=F,S=1003|1,V={4}:R=G,S=53,V={5}:\";$B$1;$D11;$E11;$B$2;$B$4;$B$5)": 532,_x000D_
    "=RIK_AC(\"INF53__;INF02@E=1,S=10,G=0,T=0,P=0:@R=A,S=8,V={0}:R=B,S=1,V=Avoir client,Facture client:R=C,S=1003|3,V={1}:R=D,S=1500|2,V={2}:R=E,S=1500|2,V={3}:R=F,S=1003|1,V={4}:R=G,S=53,V={5}:\";$B$1;$D19;$E19;$B$2;$B$4;$B$5)": 533,_x000D_
    "=RIK_AC(\"INF53__;INF02@E=1,S=10,G=0,T=0,P=0:@R=A,S=8,V={0}:R=B,S=1,V=Avoir client,Facture client:R=C,S=1003|3,V={1}:R=D,S=1500|2,V={2}:R=E,S=1500|2,V={3}:R=F,S=1003|1,V={4}:R=G,S=53,V={5}:\";$B$1;$D27;$E27;$B$2;$B$4;$B$5)": 534,_x000D_
    "=RIK_AC(\"INF53__;INF02@E=1,S=10,G=0,T=0,P=0:@R=A,S=8,V={0}:R=B,S=1,V=Avoir client,Facture client:R=C,S=1003|3,V={1}:R=D,S=1500|2,V={2}:R=E,S=1500|2,V={3}:R=F,S=1003|1,V={4}:R=G,S=53,V={5}:\";$B$1;$D35;$E35;$B$2;$B$4;$B$5)": 535,_x000D_
    "=RIK_AC(\"INF53__;INF02@E=1,S=10,G=0,T=0,P=0:@R=A,S=8,V={0}:R=B,S=1,V=Avoir client,Facture client:R=C,S=1003|3,V={1}:R=D,S=1500|2,V={2}:R=E,S=1500|2,V={3}:R=F,S=1003|1,V={4}:R=G,S=53,V={5}:\";$B$1;$D43;$E43;$B$2;$B$4;$B$5)": 536,_x000D_
    "=RIK_AC(\"INF53__;INF02@E=1,S=10,G=0,T=0,P=0:@R=A,S=8,V={0}:R=B,S=1,V=Avoir client,Facture client:R=C,S=1003|3,V={1}:R=D,S=1500|2,V={2}:R=E,S=1500|2,V={3}:R=F,S=1003|1,V={4}:R=G,S=53,V={5}:\";$B$1;$D51;$E51;$B$2;$B$4;$B$5)": 537,_x000D_
    "=RIK_AC(\"INF53__;INF02@E=1,S=10,G=0,T=0,P=0:@R=A,S=8,V={0}:R=B,S=1,V=Avoir client,Facture client:R=C,S=1003|3,V={1}:R=D,S=1500|2,V={2}:R=E,S=1500|2,V={3}:R=F,S=1003|1,V={4}:R=G,S=53,V={5}:\";$B$1;$D59;$E59;$B$2;$B$4;$B$5)": 538,_x000D_
    "=RIK_AC(\"INF53__;INF02@E=1,S=10,G=0,T=0,P=0:@R=A,S=8,V={0}:R=B,S=1,V=Avoir client,Facture client:R=C,S=1003|3,V={1}:R=D,S=1500|2,V={2}:R=E,S=1500|2,V={3}:R=F,S=1003|1,V={4}:R=G,S=53,V={5}:\";$B$1;$D67;$E67;$B$2;$B$4;$B$5)": 539,_x000D_
    "=RIK_AC(\"INF53__;INF02@E=1,S=10,G=0,T=0,P=0:@R=A,S=8,V={0}:R=B,S=1,V=Avoir client,Facture client:R=C,S=1003|3,V={1}:R=D,S=1500|2,V={2}:R=E,S=1500|2,V={3}:R=F,S=1003|1,V={4}:R=G,S=53,V={5}:\";$B$1;$D75;$E75;$B$2;$B$4;$B$5)": 540,_x000D_
    "=RIK_AC(\"INF53__;INF02@E=1,S=10,G=0,T=0,P=0:@R=A,S=8,V={0}:R=B,S=1,V=Avoir client,Facture client:R=C,S=1003|3,V={1}:R=D,S=1500|2,V={2}:R=E,S=1500|2,V={3}:R=F,S=1003|1,V={4}:R=G,S=53,V={5}:\";$B$1;$D83;$E83;$B$2;$B$4;$B$5)": 541,_x000D_
    "=RIK_AC(\"INF53__;INF02@E=1,S=10,G=0,T=0,P=0:@R=A,S=8,V={0}:R=B,S=1,V=Avoir client,Facture client:R=C,S=1003|3,V={1}:R=D,S=1500|2,V={2}:R=E,S=1500|2,V={3}:R=F,S=1003|1,V={4}:R=G,S=53,V={5}:\";$B$1;$D91;$E91;$B$2;$B$4;$B$5)": 542,_x000D_
    "=RIK_AC(\"INF53__;INF02@E=1,S=10,G=0,T=0,P=0:@R=A,S=8,V={0}:R=B,S=1,V=Avoir client,Facture client:R=C,S=1003|3,V={1}:R=D,S=1500|2,V={2}:R=E,S=1500|2,V={3}:R=F,S=1003|1,V={4}:R=G,S=53,V={5}:\";$B$1;$D99;$E99;$B$2;$B$4;$B$5)": 543,_x000D_
    "=RIK_AC(\"INF53__;INF02@E=1,S=10,G=0,T=0,P=0:@R=A,S=8,V={0}:R=B,S=1,V=Avoir client,Facture client:R=C,S=1003|3,V={1}:R=D,S=1500|2,V={2}:R=E,S=1500|2,V={3}:R=F,S=1003|1,V={4}:R=G,S=53,V={5}:\";$B$1;$D107;$E107;$B$2;$B$4;$B$5)": 544,_x000D_
    "=RIK_AC(\"INF53__;INF02@E=1,S=10,G=0,T=0,P=0:@R=A,S=8,V={0}:R=B,S=1,V=Avoir client,Facture client:R=C,S=1003|3,V={1}:R=D,S=1500|2,V={2}:R=E,S=1500|2,V={3}:R=F,S=1003|1,V={4}:R=G,S=53,V={5}:\";$B$1;$D115;$E115;$B$2;$B$4;$B$5)": 545,_x000D_
    "=RIK_AC(\"INF53__;INF02@E=1,S=10,G=0,T=0,P=0:@R=A,S=8,V={0}:R=B,S=1,V=Avoir client,Facture client:R=C,S=1003|3,V={1}:R=D,S=1500|2,V={2}:R=E,S=1500|2,V={3}:R=F,S=1003|1,V={4}:R=G,S=53,V={5}:\";$B$1;$D123;$E123;$B$2;$B$4;$B$5)": 546,_x000D_
    "=RIK_AC(\"INF53__;INF02@E=1,S=10,G=0,T=0,P=0:@R=A,S=8,V={0}:R=B,S=1,V=Avoir client,Facture client:R=C,S=1003|3,V={1}:R=D,S=1500|2,V={2}:R=E,S=1500|2,V={3}:R=F,S=1003|1,V={4}:R=G,S=53,V={5}:\";$B$1;$D131;$E131;$B$2;$B$4;$B$5)": 547,_x000D_
    "=RIK_AC(\"INF53__;INF02@E=1,S=10,G=0,T=0,P=0:@R=A,S=8,V={0}:R=B,S=1,V=Avoir client,Facture client:R=C,S=1003|3,V={1}:R=D,S=1500|2,V={2}:R=E,S=1500|2,V={3}:R=F,S=1003|1,V={4}:R=G,S=53,V={5}:\";$B$1;$D139;$E139;$B$2;$B$4;$B$5)": 548,_x000D_
    "=RIK_AC(\"INF53__;INF02@E=1,S=10,G=0,T=0,P=0:@R=A,S=8,V={0}:R=B,S=1,V=Avoir client,Facture client:R=C,S=1003|3,V={1}:R=D,S=1500|2,V={2}:R=E,S=1500|2,V={3}:R=F,S=1003|1,V={4}:R=G,S=53,V={5}:\";$B$1;$D147;$E147;$B$2;$B$4;$B$5)": 549,_x000D_
    "=RIK_AC(\"INF53__;INF02@E=1,S=10,G=0,T=0,P=0:@R=A,S=8,V={0}:R=B,S=1,V=Avoir client,Facture client:R=C,S=1003|3,V={1}:R=D,S=1500|2,V={2}:R=E,S=1500|2,V={3}:R=F,S=1003|1,V={4}:R=G,S=53,V={5}:\";$B$1;$D155;$E155;$B$2;$B$4;$B$5)": 550,_x000D_
    "=RIK_AC(\"INF53__;INF02@E=1,S=10,G=0,T=0,P=0:@R=A,S=8,V={0}:R=B,S=1,V=Avoir client,Facture client:R=C,S=1003|3,V={1}:R=D,S=1500|2,V={2}:R=E,S=1500|2,V={3}:R=F,S=1003|1,V={4}:R=G,S=53,V={5}:\";$B$1;$D31;$E31;$B$2;$B$4;$B$5)": 551,_x000D_
    "=RIK_AC(\"INF53__;INF02@E=1,S=10,G=0,T=0,P=0:@R=A,S=8,V={0}:R=B,S=1,V=Avoir client,Facture client:R=C,S=1003|3,V={1}:R=D,S=1500|2,V={2}:R=E,S=1500|2,V={3}:R=F,S=1003|1,V={4}:R=G,S=53,V={5}:\";$B$1;$D103;$E103;$B$2;$B$4;$B$5)": 552,_x000D_
    "=RIK_AC(\"INF53__;INF02@E=1,S=10,G=0,T=0,P=0:@R=A,S=8,V={0}:R=B,S=1,V=Avoir client,Facture client:R=C,S=1003|3,V={1}:R=D,S=1500|2,V={2}:R=E,S=1500|2,V={3}:R=F,S=1003|1,V={4}:R=G,S=53,V={5}:\";$B$1;$D12;$E12;$B$2;$B$4;$B$5)": 553,_x000D_
    "=RIK_AC(\"INF53__;INF02@E=1,S=10,G=0,T=0,P=0:@R=A,S=8,V={0}:R=B,S=1,V=Avoir client,Facture client:R=C,S=1003|3,V={1}:R=D,S=1500|2,V={2}:R=E,S=1500|2,V={3}:R=F,S=1003|1,V={4}:R=G,S=53,V={5}:\";$B$1;$D20;$E20;$B$2;$B$4;$B$5)": 554,_x000D_
    "=RIK_AC(\"INF53__;INF02@E=1,S=10,G=0,T=0,P=0:@R=A,S=8,V={0}:R=B,S=1,V=Avoir client,Facture client:R=C,S=1003|3,V={1}:R=D,S=1500|2,V={2}:R=E,S=1500|2,V={3}:R=F,S=1003|1,V={4}:R=G,S=53,V={5}:\";$B$1;$D28;$E28;$B$2;$B$4;$B$5)": 555,_x000D_
    "=RIK_AC(\"INF53__;INF02@E=1,S=10,G=0,T=0,P=0:@R=A,S=8,V={0}:R=B,S=1,V=Avoir client,Facture client:R=C,S=1003|3,V={1}:R=D,S=1500|2,V={2}:R=E,S=1500|2,V={3}:R=F,S=1003|1,V={4}:R=G,S=53,V={5}:\";$B$1;$D36;$E36;$B$2;$B$4;$B$5)": 556,_x000D_
    "=RIK_AC(\"INF53__;INF02@E=1,S=10,G=0,T=0,P=0:@R=A,S=8,V={0}:R=B,S=1,V=Avoir client,Facture client:R=C,S=1003|3,V={1}:R=D,S=1500|2,V={2}:R=E,S=1500|2,V={3}:R=F,S=1003|1,V={4}:R=G,S=53,V={5}:\";$B$1;$D44;$E44;$B$2;$B$4;$B$5)": 557,_x000D_
    "=RIK_AC(\"INF53__;INF02@E=1,S=10,G=0,T=0,P=0:@R=A,S=8,V={0}:R=B,S=1,V=Avoir client,Facture client:R=C,S=1003|3,V={1}:R=D,S=1500|2,V={2}:R=E,S=1500|2,V={3}:R=F,S=1003|1,V={4}:R=G,S=53,V={5}:\";$B$1;$D52;$E52;$B$2;$B$4;$B$5)": 558,_x000D_
    "=RIK_AC(\"INF53__;INF02@E=1,S=10,G=0,T=0,P=0:@R=A,S=8,V={0}:R=B,S=1,V=Avoir client,Facture client:R=C,S=1003|3,V={1}:R=D,S=1500|2,V={2}:R=E,S=1500|2,V={3}:R=F,S=1003|1,V={4}:R=G,S=53,V={5}:\";$B$1;$D60;$E60;$B$2;$B$4;$B$5)": 559,_x000D_
    "=RIK_AC(\"INF53__;INF02@E=1,S=10,G=0,T=0,P=0:@R=A,S=8,V={0}:R=B,S=1,V=Avoir client,Facture client:R=C,S=1003|3,V={1}:R=D,S=1500|2,V={2}:R=E,S=1500|2,V={3}:R=F,S=1003|1,V={4}:R=G,S=53,V={5}:\";$B$1;$D68;$E68;$B$2;$B$4;$B$5)": 560,_x000D_
    "=RIK_AC(\"INF53__;INF02@E=1,S=10,G=0,T=0,P=0:@R=A,S=8,V={0}:R=B,S=1,V=Avoir client,Facture client:R=C,S=1003|3,V={1}:R=D,S=1500|2,V={2}:R=E,S=1500|2,V={3}:R=F,S=1003|1,V={4}:R=G,S=53,V={5}:\";$B$1;$D76;$E76;$B$2;$B$4;$B$5)": 561,_x000D_
    "=RIK_AC(\"INF53__;INF02@E=1,S=10,G=0,T=0,P=0:@R=A,S=8,V={0}:R=B,S=1,V=Avoir client,Facture client:R=C,S=1003|3,V={1}:R=D,S=1500|2,V={2}:R=E,S=1500|2,V={3}:R=F,S=1003|1,V={4}:R=G,S=53,V={5}:\";$B$1;$D84;$E84;$B$2;$B$4;$B$5)": 562,_x000D_
    "=RIK_AC(\"INF53__;INF02@E=1,S=10,G=0,T=0,P=0:@R=A,S=8,V={0}:R=B,S=1,V=Avoir client,Facture client:R=C,S=1003|3,V={1}:R=D,S=1500|2,V={2}:R=E,S=1500|2,V={3}:R=F,S=1003|1,V={4}:R=G,S=53,V={5}:\";$B$1;$D92;$E92;$B$2;$B$4;$B$5)": 563,_x000D_
    "=RIK_AC(\"INF53__;INF02@E=1,S=10,G=0,T=0,P=0:@R=A,S=8,V={0}:R=B,S=1,V=Avoir client,Facture client:R=C,S=1003|3,V={1}:R=D,S=1500|2,V={2}:R=E,S=1500|2,V={3}:R=F,S=1003|1,V={4}:R=G,S=53,V={5}:\";$B$1;$D100;$E100;$B$2;$B$4;$B$5)": 564,_x000D_
    "=RIK_AC(\"INF53__;INF02@E=1,S=10,G=0,T=0,P=0:@R=A,S=8,V={0}:R=B,S=1,V=Avoir client,Facture client:R=C,S=1003|3,V={1}:R=D,S=1500|2,V={2}:R=E,S=1500|2,V={3}:R=F,S=1003|1,V={4}:R=G,S=53,V={5}:\";$B$1;$D108;$E108;$B$2;$B$4;$B$5)": 565,_x000D_
    "=RIK_AC(\"INF53__;INF02@E=1,S=10,G=0,T=0,P=0:@R=A,S=8,V={0}:R=B,S=1,V=Avoir client,Facture client:R=C,S=1003|3,V={1}:R=D,S=1500|2,V={2}:R=E,S=1500|2,V={3}:R=F,S=1003|1,V={4}:R=G,S=53,V={5}:\";$B$1;$D116;$E116;$B$2;$B$4;$B$5)": 566,_x000D_
    "=RIK_AC(\"INF53__;INF02@E=1,S=10,G=0,T=0,P=0:@R=A,S=8,V={0}:R=B,S=1,V=Avoir client,Facture client:R=C,S=1003|3,V={1}:R=D,S=1500|2,V={2}:R=E,S=1500|2,V={3}:R=F,S=1003|1,V={4}:R=G,S=53,V={5}:\";$B$1;$D124;$E124;$B$2;$B$4;$B$5)": 567,_x000D_
    "=RIK_AC(\"INF53__;INF02@E=1,S=10,G=0,T=0,P=0:@R=A,S=8,V={0}:R=B,S=1,V=Avoir client,Facture client:R=C,S=1003|3,V={1}:R=D,S=1500|2,V={2}:R=E,S=1500|2,V={3}:R=F,S=1003|1,V={4}:R=G,S=53,V={5}:\";$B$1;$D132;$E132;$B$2;$B$4;$B$5)": 568,_x000D_
    "=RIK_AC(\"INF53__;INF02@E=1,S=10,G=0,T=0,P=0:@R=A,S=8,V={0}:R=B,S=1,V=Avoir client,Facture client:R=C,S=1003|3,V={1}:R=D,S=1500|2,V={2}:R=E,S=1500|2,V={3}:R=F,S=1003|1,V={4}:R=G,S=53,V={5}:\";$B$1;$D140;$E140;$B$2;$B$4;$B$5)": 569,_x000D_
    "=RIK_AC(\"INF53__;INF02@E=1,S=10,G=0,T=0,P=0:@R=A,S=8,V={0}:R=B,S=1,V=Avoir client,Facture client:R=C,S=1003|3,V={1}:R=D,S=1500|2,V={2}:R=E,S=1500|2,V={3}:R=F,S=1003|1,V={4}:R=G,S=53,V={5}:\";$B$1;$D148;$E148;$B$2;$B$4;$B$5)": 570,_x000D_
    "=RIK_AC(\"INF53__;INF02@E=1,S=10,G=0,T=0,P=0:@R=A,S=8,V={0}:R=B,S=1,V=Avoir client,Facture client:R=C,S=1003|3,V={1}:R=D,S=1500|2,V={2}:R=E,S=1500|2,V={3}:R=F,S=1003|1,V={4}:R=G,S=53,V={5}:\";$B$1;$D23;$E23;$B$2;$B$4;$B$5)": 571,_x000D_
    "=RIK_AC(\"INF53__;INF02@E=1,S=10,G=0,T=0,P=0:@R=A,S=8,V={0}:R=B,S=1,V=Avoir client,Facture client:R=C,S=1003|3,V={1}:R=D,S=1500|2,V={2}:R=E,S=1500|2,V={3}:R=F,S=1003|1,V={4}:R=G,S=53,V={5}:\";$B$1;$D71;$E71;$B$2;$B$4;$B$5)": 572,_x000D_
    "=RIK_AC(\"INF53__;INF02@E=1,S=10,G=0,T=0,P=0:@R=A,S=8,V={0}:R=B,S=1,V=Avoir client,Facture client:R=C,S=1003|3,V={1}:R=D,S=1500|2,V={2}:R=E,S=1500|2,V={3}:R=F,S=1003|1,V={4}:R=G,S=53,V={5}:\";$B$1;$D127;$E127;$B$2;$B$4;$B$5)": 573,_x000D_
    "=RIK_AC(\"INF53__;INF02@E=1,S=10,G=0,T=0,P=0:@R=A,S=8,V={0}:R=B,S=1,V=Avoir client,Facture client:R=C,S=1003|3,V={1}:R=D,S=1500|2,V={2}:R=E,S=1500|2,V={3}:R=F,S=1003|1,V={4}:R=G,S=53,V={5}:\";$B$1;$D13;$E13;$B$2;$B$4;$B$5)": 574,_x000D_
    "=RIK_AC(\"INF53__;INF02@E=1,S=10,G=0,T=0,P=0:@R=A,S=8,V={0}:R=B,S=1,V=Avoir client,Facture client:R=C,S=1003|3,V={1}:R=D,S=1500|2,V={2}:R=E,S=1500|2,V={3}:R=F,S=1003|1,V={</t>
  </si>
  <si>
    <t>4}:R=G,S=53,V={5}:\";$B$1;$D21;$E21;$B$2;$B$4;$B$5)": 575,_x000D_
    "=RIK_AC(\"INF53__;INF02@E=1,S=10,G=0,T=0,P=0:@R=A,S=8,V={0}:R=B,S=1,V=Avoir client,Facture client:R=C,S=1003|3,V={1}:R=D,S=1500|2,V={2}:R=E,S=1500|2,V={3}:R=F,S=1003|1,V={4}:R=G,S=53,V={5}:\";$B$1;$D29;$E29;$B$2;$B$4;$B$5)": 576,_x000D_
    "=RIK_AC(\"INF53__;INF02@E=1,S=10,G=0,T=0,P=0:@R=A,S=8,V={0}:R=B,S=1,V=Avoir client,Facture client:R=C,S=1003|3,V={1}:R=D,S=1500|2,V={2}:R=E,S=1500|2,V={3}:R=F,S=1003|1,V={4}:R=G,S=53,V={5}:\";$B$1;$D37;$E37;$B$2;$B$4;$B$5)": 577,_x000D_
    "=RIK_AC(\"INF53__;INF02@E=1,S=10,G=0,T=0,P=0:@R=A,S=8,V={0}:R=B,S=1,V=Avoir client,Facture client:R=C,S=1003|3,V={1}:R=D,S=1500|2,V={2}:R=E,S=1500|2,V={3}:R=F,S=1003|1,V={4}:R=G,S=53,V={5}:\";$B$1;$D45;$E45;$B$2;$B$4;$B$5)": 578,_x000D_
    "=RIK_AC(\"INF53__;INF02@E=1,S=10,G=0,T=0,P=0:@R=A,S=8,V={0}:R=B,S=1,V=Avoir client,Facture client:R=C,S=1003|3,V={1}:R=D,S=1500|2,V={2}:R=E,S=1500|2,V={3}:R=F,S=1003|1,V={4}:R=G,S=53,V={5}:\";$B$1;$D53;$E53;$B$2;$B$4;$B$5)": 579,_x000D_
    "=RIK_AC(\"INF53__;INF02@E=1,S=10,G=0,T=0,P=0:@R=A,S=8,V={0}:R=B,S=1,V=Avoir client,Facture client:R=C,S=1003|3,V={1}:R=D,S=1500|2,V={2}:R=E,S=1500|2,V={3}:R=F,S=1003|1,V={4}:R=G,S=53,V={5}:\";$B$1;$D61;$E61;$B$2;$B$4;$B$5)": 580,_x000D_
    "=RIK_AC(\"INF53__;INF02@E=1,S=10,G=0,T=0,P=0:@R=A,S=8,V={0}:R=B,S=1,V=Avoir client,Facture client:R=C,S=1003|3,V={1}:R=D,S=1500|2,V={2}:R=E,S=1500|2,V={3}:R=F,S=1003|1,V={4}:R=G,S=53,V={5}:\";$B$1;$D69;$E69;$B$2;$B$4;$B$5)": 581,_x000D_
    "=RIK_AC(\"INF53__;INF02@E=1,S=10,G=0,T=0,P=0:@R=A,S=8,V={0}:R=B,S=1,V=Avoir client,Facture client:R=C,S=1003|3,V={1}:R=D,S=1500|2,V={2}:R=E,S=1500|2,V={3}:R=F,S=1003|1,V={4}:R=G,S=53,V={5}:\";$B$1;$D77;$E77;$B$2;$B$4;$B$5)": 582,_x000D_
    "=RIK_AC(\"INF53__;INF02@E=1,S=10,G=0,T=0,P=0:@R=A,S=8,V={0}:R=B,S=1,V=Avoir client,Facture client:R=C,S=1003|3,V={1}:R=D,S=1500|2,V={2}:R=E,S=1500|2,V={3}:R=F,S=1003|1,V={4}:R=G,S=53,V={5}:\";$B$1;$D85;$E85;$B$2;$B$4;$B$5)": 583,_x000D_
    "=RIK_AC(\"INF53__;INF02@E=1,S=10,G=0,T=0,P=0:@R=A,S=8,V={0}:R=B,S=1,V=Avoir client,Facture client:R=C,S=1003|3,V={1}:R=D,S=1500|2,V={2}:R=E,S=1500|2,V={3}:R=F,S=1003|1,V={4}:R=G,S=53,V={5}:\";$B$1;$D93;$E93;$B$2;$B$4;$B$5)": 584,_x000D_
    "=RIK_AC(\"INF53__;INF02@E=1,S=10,G=0,T=0,P=0:@R=A,S=8,V={0}:R=B,S=1,V=Avoir client,Facture client:R=C,S=1003|3,V={1}:R=D,S=1500|2,V={2}:R=E,S=1500|2,V={3}:R=F,S=1003|1,V={4}:R=G,S=53,V={5}:\";$B$1;$D101;$E101;$B$2;$B$4;$B$5)": 585,_x000D_
    "=RIK_AC(\"INF53__;INF02@E=1,S=10,G=0,T=0,P=0:@R=A,S=8,V={0}:R=B,S=1,V=Avoir client,Facture client:R=C,S=1003|3,V={1}:R=D,S=1500|2,V={2}:R=E,S=1500|2,V={3}:R=F,S=1003|1,V={4}:R=G,S=53,V={5}:\";$B$1;$D109;$E109;$B$2;$B$4;$B$5)": 586,_x000D_
    "=RIK_AC(\"INF53__;INF02@E=1,S=10,G=0,T=0,P=0:@R=A,S=8,V={0}:R=B,S=1,V=Avoir client,Facture client:R=C,S=1003|3,V={1}:R=D,S=1500|2,V={2}:R=E,S=1500|2,V={3}:R=F,S=1003|1,V={4}:R=G,S=53,V={5}:\";$B$1;$D117;$E117;$B$2;$B$4;$B$5)": 587,_x000D_
    "=RIK_AC(\"INF53__;INF02@E=1,S=10,G=0,T=0,P=0:@R=A,S=8,V={0}:R=B,S=1,V=Avoir client,Facture client:R=C,S=1003|3,V={1}:R=D,S=1500|2,V={2}:R=E,S=1500|2,V={3}:R=F,S=1003|1,V={4}:R=G,S=53,V={5}:\";$B$1;$D125;$E125;$B$2;$B$4;$B$5)": 588,_x000D_
    "=RIK_AC(\"INF53__;INF02@E=1,S=10,G=0,T=0,P=0:@R=A,S=8,V={0}:R=B,S=1,V=Avoir client,Facture client:R=C,S=1003|3,V={1}:R=D,S=1500|2,V={2}:R=E,S=1500|2,V={3}:R=F,S=1003|1,V={4}:R=G,S=53,V={5}:\";$B$1;$D133;$E133;$B$2;$B$4;$B$5)": 589,_x000D_
    "=RIK_AC(\"INF53__;INF02@E=1,S=10,G=0,T=0,P=0:@R=A,S=8,V={0}:R=B,S=1,V=Avoir client,Facture client:R=C,S=1003|3,V={1}:R=D,S=1500|2,V={2}:R=E,S=1500|2,V={3}:R=F,S=1003|1,V={4}:R=G,S=53,V={5}:\";$B$1;$D141;$E141;$B$2;$B$4;$B$5)": 590,_x000D_
    "=RIK_AC(\"INF53__;INF02@E=1,S=10,G=0,T=0,P=0:@R=A,S=8,V={0}:R=B,S=1,V=Avoir client,Facture client:R=C,S=1003|3,V={1}:R=D,S=1500|2,V={2}:R=E,S=1500|2,V={3}:R=F,S=1003|1,V={4}:R=G,S=53,V={5}:\";$B$1;$D149;$E149;$B$2;$B$4;$B$5)": 591,_x000D_
    "=RIK_AC(\"INF53__;INF02@E=1,S=10,G=0,T=0,P=0:@R=A,S=8,V={0}:R=B,S=1,V=Avoir client,Facture client:R=C,S=1003|3,V={1}:R=D,S=1500|2,V={2}:R=E,S=1500|2,V={3}:R=F,S=1003|1,V={4}:R=G,S=53,V={5}:\";$B$1;$D55;$E55;$B$2;$B$4;$B$5)": 592,_x000D_
    "=RIK_AC(\"INF53__;INF02@E=1,S=10,G=0,T=0,P=0:@R=A,S=8,V={0}:R=B,S=1,V=Avoir client,Facture client:R=C,S=1003|3,V={1}:R=D,S=1500|2,V={2}:R=E,S=1500|2,V={3}:R=F,S=1003|1,V={4}:R=G,S=53,V={5}:\";$B$1;$D119;$E119;$B$2;$B$4;$B$5)": 593,_x000D_
    "=RIK_AC(\"INF53__;INF02@E=1,S=10,G=0,T=0,P=0:@R=A,S=8,V={0}:R=B,S=1,V=Avoir client,Facture client:R=C,S=1003|3,V={1}:R=D,S=1500|2,V={2}:R=E,S=1500|2,V={3}:R=F,S=1003|1,V={4}:R=G,S=53,V={5}:\";$B$1;$D159;$E159;$B$2;$B$4;$B$5)": 594,_x000D_
    "=RIK_AC(\"INF53__;INF02@E=1,S=10,G=0,T=0,P=0:@R=A,S=8,V={0}:R=B,S=1,V=Avoir client,Facture client:R=C,S=1003|3,V={1}:R=D,S=1500|2,V={2}:R=E,S=1500|2,V={3}:R=F,S=1003|1,V={4}:R=G,S=53,V={5}:\";$B$1;$D14;$E14;$B$2;$B$4;$B$5)": 595,_x000D_
    "=RIK_AC(\"INF53__;INF02@E=1,S=10,G=0,T=0,P=0:@R=A,S=8,V={0}:R=B,S=1,V=Avoir client,Facture client:R=C,S=1003|3,V={1}:R=D,S=1500|2,V={2}:R=E,S=1500|2,V={3}:R=F,S=1003|1,V={4}:R=G,S=53,V={5}:\";$B$1;$D22;$E22;$B$2;$B$4;$B$5)": 596,_x000D_
    "=RIK_AC(\"INF53__;INF02@E=1,S=10,G=0,T=0,P=0:@R=A,S=8,V={0}:R=B,S=1,V=Avoir client,Facture client:R=C,S=1003|3,V={1}:R=D,S=1500|2,V={2}:R=E,S=1500|2,V={3}:R=F,S=1003|1,V={4}:R=G,S=53,V={5}:\";$B$1;$D30;$E30;$B$2;$B$4;$B$5)": 597,_x000D_
    "=RIK_AC(\"INF53__;INF02@E=1,S=10,G=0,T=0,P=0:@R=A,S=8,V={0}:R=B,S=1,V=Avoir client,Facture client:R=C,S=1003|3,V={1}:R=D,S=1500|2,V={2}:R=E,S=1500|2,V={3}:R=F,S=1003|1,V={4}:R=G,S=53,V={5}:\";$B$1;$D38;$E38;$B$2;$B$4;$B$5)": 598,_x000D_
    "=RIK_AC(\"INF53__;INF02@E=1,S=10,G=0,T=0,P=0:@R=A,S=8,V={0}:R=B,S=1,V=Avoir client,Facture client:R=C,S=1003|3,V={1}:R=D,S=1500|2,V={2}:R=E,S=1500|2,V={3}:R=F,S=1003|1,V={4}:R=G,S=53,V={5}:\";$B$1;$D46;$E46;$B$2;$B$4;$B$5)": 599,_x000D_
    "=RIK_AC(\"INF53__;INF02@E=1,S=10,G=0,T=0,P=0:@R=A,S=8,V={0}:R=B,S=1,V=Avoir client,Facture client:R=C,S=1003|3,V={1}:R=D,S=1500|2,V={2}:R=E,S=1500|2,V={3}:R=F,S=1003|1,V={4}:R=G,S=53,V={5}:\";$B$1;$D54;$E54;$B$2;$B$4;$B$5)": 600,_x000D_
    "=RIK_AC(\"INF53__;INF02@E=1,S=10,G=0,T=0,P=0:@R=A,S=8,V={0}:R=B,S=1,V=Avoir client,Facture client:R=C,S=1003|3,V={1}:R=D,S=1500|2,V={2}:R=E,S=1500|2,V={3}:R=F,S=1003|1,V={4}:R=G,S=53,V={5}:\";$B$1;$D62;$E62;$B$2;$B$4;$B$5)": 601,_x000D_
    "=RIK_AC(\"INF53__;INF02@E=1,S=10,G=0,T=0,P=0:@R=A,S=8,V={0}:R=B,S=1,V=Avoir client,Facture client:R=C,S=1003|3,V={1}:R=D,S=1500|2,V={2}:R=E,S=1500|2,V={3}:R=F,S=1003|1,V={4}:R=G,S=53,V={5}:\";$B$1;$D70;$E70;$B$2;$B$4;$B$5)": 602,_x000D_
    "=RIK_AC(\"INF53__;INF02@E=1,S=10,G=0,T=0,P=0:@R=A,S=8,V={0}:R=B,S=1,V=Avoir client,Facture client:R=C,S=1003|3,V={1}:R=D,S=1500|2,V={2}:R=E,S=1500|2,V={3}:R=F,S=1003|1,V={4}:R=G,S=53,V={5}:\";$B$1;$D78;$E78;$B$2;$B$4;$B$5)": 603,_x000D_
    "=RIK_AC(\"INF53__;INF02@E=1,S=10,G=0,T=0,P=0:@R=A,S=8,V={0}:R=B,S=1,V=Avoir client,Facture client:R=C,S=1003|3,V={1}:R=D,S=1500|2,V={2}:R=E,S=1500|2,V={3}:R=F,S=1003|1,V={4}:R=G,S=53,V={5}:\";$B$1;$D86;$E86;$B$2;$B$4;$B$5)": 604,_x000D_
    "=RIK_AC(\"INF53__;INF02@E=1,S=10,G=0,T=0,P=0:@R=A,S=8,V={0}:R=B,S=1,V=Avoir client,Facture client:R=C,S=1003|3,V={1}:R=D,S=1500|2,V={2}:R=E,S=1500|2,V={3}:R=F,S=1003|1,V={4}:R=G,S=53,V={5}:\";$B$1;$D94;$E94;$B$2;$B$4;$B$5)": 605,_x000D_
    "=RIK_AC(\"INF53__;INF02@E=1,S=10,G=0,T=0,P=0:@R=A,S=8,V={0}:R=B,S=1,V=Avoir client,Facture client:R=C,S=1003|3,V={1}:R=D,S=1500|2,V={2}:R=E,S=1500|2,V={3}:R=F,S=1003|1,V={4}:R=G,S=53,V={5}:\";$B$1;$D102;$E102;$B$2;$B$4;$B$5)": 606,_x000D_
    "=RIK_AC(\"INF53__;INF02@E=1,S=10,G=0,T=0,P=0:@R=A,S=8,V={0}:R=B,S=1,V=Avoir client,Facture client:R=C,S=1003|3,V={1}:R=D,S=1500|2,V={2}:R=E,S=1500|2,V={3}:R=F,S=1003|1,V={4}:R=G,S=53,V={5}:\";$B$1;$D110;$E110;$B$2;$B$4;$B$5)": 607,_x000D_
    "=RIK_AC(\"INF53__;INF02@E=1,S=10,G=0,T=0,P=0:@R=A,S=8,V={0}:R=B,S=1,V=Avoir client,Facture client:R=C,S=1003|3,V={1}:R=D,S=1500|2,V={2}:R=E,S=1500|2,V={3}:R=F,S=1003|1,V={4}:R=G,S=53,V={5}:\";$B$1;$D118;$E118;$B$2;$B$4;$B$5)": 608,_x000D_
    "=RIK_AC(\"INF53__;INF02@E=1,S=10,G=0,T=0,P=0:@R=A,S=8,V={0}:R=B,S=1,V=Avoir client,Facture client:R=C,S=1003|3,V={1}:R=D,S=1500|2,V={2}:R=E,S=1500|2,V={3}:R=F,S=1003|1,V={4}:R=G,S=53,V={5}:\";$B$1;$D126;$E126;$B$2;$B$4;$B$5)": 609,_x000D_
    "=RIK_AC(\"INF53__;INF02@E=1,S=10,G=0,T=0,P=0:@R=A,S=8,V={0}:R=B,S=1,V=Avoir client,Facture client:R=C,S=1003|3,V={1}:R=D,S=1500|2,V={2}:R=E,S=1500|2,V={3}:R=F,S=1003|1,V={4}:R=G,S=53,V={5}:\";$B$1;$D134;$E134;$B$2;$B$4;$B$5)": 610,_x000D_
    "=RIK_AC(\"INF53__;INF02@E=1,S=10,G=0,T=0,P=0:@R=A,S=8,V={0}:R=B,S=1,V=Avoir client,Facture client:R=C,S=1003|3,V={1}:R=D,S=1500|2,V={2}:R=E,S=1500|2,V={3}:R=F,S=1003|1,V={4}:R=G,S=53,V={5}:\";$B$1;$D142;$E142;$B$2;$B$4;$B$5)": 611,_x000D_
    "=RIK_AC(\"INF53__;INF02@E=1,S=10,G=0,T=0,P=0:@R=A,S=8,V={0}:R=B,S=1,V=Avoir client,Facture client:R=C,S=1003|3,V={1}:R=D,S=1500|2,V={2}:R=E,S=1500|2,V={3}:R=F,S=1003|1,V={4}:R=G,S=53,V={5}:\";$B$1;$D150;$E150;$B$2;$B$4;$B$5)": 612,_x000D_
    "=RIK_AC(\"INF53__;INF02@E=1,S=10,G=0,T=0,P=0:@R=A,S=8,V={0}:R=B,S=1,V=Avoir client,Facture client:R=C,S=1003|3,V={1}:R=D,S=1500|2,V={2}:R=E,S=1500|2,V={3}:R=F,S=1003|1,V={4}:R=G,S=53,V={5}:\";$B$1;$D158;$E158;$B$2;$B$4;$B$5)": 613,_x000D_
    "=RIK_AC(\"INF53__;INF02@E=1,S=10,G=0,T=0,P=0:@R=A,S=8,V={0}:R=B,S=1,V=Avoir client,Facture client:R=C,S=1003|3,V={1}:R=D,S=1500|2,V={2}:R=E,S=1500|2,V={3}:R=F,S=1003|1,V={4}:R=G,S=53,V={5}:\";$B$1;$D47;$E47;$B$2;$B$4;$B$5)": 614,_x000D_
    "=RIK_AC(\"INF53__;INF02@E=1,S=10,G=0,T=0,P=0:@R=A,S=8,V={0}:R=B,S=1,V=Avoir client,Facture client:R=C,S=1003|3,V={1}:R=D,S=1500|2,V={2}:R=E,S=1500|2,V={3}:R=F,S=1003|1,V={4}:R=G,S=53,V={5}:\";$B$1;$D95;$E95;$B$2;$B$4;$B$5)": 615,_x000D_
    "=RIK_AC(\"INF53__;INF02@E=1,S=10,G=0,T=0,P=0:@R=A,S=8,V={0}:R=B,S=1,V=Avoir client,Facture client:R=C,S=1003|3,V={1}:R=D,S=1500|2,V={2}:R=E,S=1500|2,V={3}:R=F,S=1003|1,V={4}:R=G,S=53,V={5}:\";$B$1;$D151;$E151;$B$2;$B$4;$B$5)": 616,_x000D_
    "=RIK_AC(\"INF53__;INF02@E=1,S=10,G=0,T=0,P=0:@R=A,S=8,V={0}:R=B,S=1,V=Avoir client,Facture client:R=C,S=1003|3,V={1}:R=D,S=1500|2,V={2}:R=E,S=1500|2,V={3}:R=F,S=1003|1,V={4}:\";$B$1;$D169;$E169;$B$2;$B$4)": 617,_x000D_
    "=RIK_AC(\"INF53__;INF02@E=1,S=10,G=0,T=0,P=0:@R=A,S=8,V={0}:R=B,S=1,V=Avoir client,Facture client:R=C,S=1003|3,V={1}:R=D,S=1500|2,V={2}:R=E,S=1500|2,V={3}:R=F,S=1003|1,V={4}:\";$B$1;$D177;$E177;$B$2;$B$4)": 618,_x000D_
    "=RIK_AC(\"INF53__;INF02@E=1,S=10,G=0,T=0,P=0:@R=A,S=8,V={0}:R=B,S=1,V=Avoir client,Facture client:R=C,S=1003|3,V={1}:R=D,S=1500|2,V={2}:R=E,S=1500|2,V={3}:R=F,S=1003|1,V={4}:\";$B$1;$D185;$E185;$B$2;$B$4)": 619,_x000D_
    "=RIK_AC(\"INF53__;INF02@E=1,S=10,G=0,T=0,P=0:@R=A,S=8,V={0}:R=B,S=1,V=Avoir client,Facture client:R=C,S=1003|3,V={1}:R=D,S=1500|2,V={2}:R=E,S=1500|2,V={3}:R=F,S=1003|1,V={4}:\";$B$1;$D193;$E193;$B$2;$B$4)": 620,_x000D_
    "=RIK_AC(\"INF53__;INF02@E=1,S=10,G=0,T=0,P=0:@R=A,S=8,V={0}:R=B,S=1,V=Avoir client,Facture client:R=C,S=1003|3,V={1}:R=D,S=1500|2,V={2}:R=E,S=1500|2,V={3}:R=F,S=1003|1,V={4}:\";$B$1;$D201;$E201;$B$2;$B$4)": 621,_x000D_
    "=RIK_AC(\"INF53__;INF02@E=1,S=10,G=0,T=0,P=0:@R=A,S=8,V={0}:R=B,S=1,V=Avoir client,Facture client:R=C,S=1003|3,V={1}:R=D,S=1500|2,V={2}:R=E,S=1500|2,V={3}:R=F,S=1003|1,V={4}:\";$B$1;$D209;$E209;$B$2;$B$4)": 622,_x000D_
    "=RIK_AC(\"INF53__;INF02@E=1,S=10,G=0,T=0,P=0:@R=A,S=8,V={0}:R=B,S=1,V=Avoir client,Facture client:R=C,S=1003|3,V={1}:R=D,S=1500|2,V={2}:R=E,S=1500|2,V={3}:R=F,S=1003|1,V={4}:\";$B$1;$D217;$E217;$B$2;$B$4)": 623,_x000D_
    "=RIK_AC(\"INF53__;INF02@E=1,S=10,G=0,T=0,P=0:@R=A,S=8,V={0}:R=B,S=1,V=Avoir client,Facture client:R=C,S=1003|3,V={1}:R=D,S=1500|2,V={2}:R=E,S=1500|2,V={3}:R=F,S=1003|1,V={4}:\";$B$1;$D225;$E225;$B$2;$B$4)": 624,_x000D_
    "=RIK_AC(\"INF53__;INF02@E=1,S=10,G=0,T=0,P=0:@R=A,S=8,V={0}:R=B,S=1,V=Avoir client,Facture client:R=C,S=1003|3,V={1}:R=D,S=1500|2,V={2}:R=E,S=1500|2,V={3}:R=F,S=1003|1,V={4}:\";$B$1;$D233;$E233;$B$2;$B$4)": 625,_x000D_
    "=RIK_AC(\"INF53__;INF02@E=1,S=10,G=0,T=0,P=0:@R=A,S=8,V={0}:R=B,S=1,V=Avoir client,Facture client:R=C,S=1003|3,V={1}:R=D,S=1500|2,V={2}:R=E,S=1500|2,V={3}:R=F,S=1003|1,V={4}:\";$B$1;$D241;$E241;$B$2;$B$4)": 626,_x000D_
    "=RIK_AC(\"INF53__;INF02@E=1,S=10,G=0,T=0,P=0:@R=A,S=8,V={0}:R=B,S=1,V=Avoir client,Facture client:R=C,S=1003|3,V={1}:R=D,S=1500|2,V={2}:R=E,S=1500|2,V={3}:R=F,S=1003|1,V={4}:\";$B$1;$D249;$E249;$B$2;$B$4)": 627,_x000D_
    "=RIK_AC(\"INF53__;INF02@E=1,S=10,G=0,T=0,P=0:@R=A,S=8,V={0}:R=B,S=1,V=Avoir client,Facture client:R=C,S=1003|3,V={1}:R=D,S=1500|2,V={2}:R=E,S=1500|2,V={3}:R=F,S=1003|1,V={4}:\";$B$1;$D257;$E257;$B$2;$B$4)": 628,_x000D_
    "=RIK_AC(\"INF53__;INF02@E=1,S=10,G=0,T=0,P=0:@R=A,S=8,V={0}:R=B,S=1,V=Avoir client,Facture client:R=C,S=1003|3,V={1}:R=D,S=1500|2,V={2}:R=E,S=1500|2,V={3}:R=F,S=1003|1,V={4}:\";$B$1;$D162;$E162;$B$2;$B$4)": 629,_x000D_
    "=RIK_AC(\"INF53__;INF02@E=1,S=10,G=0,T=0,P=0:@R=A,S=8,V={0}:R=B,S=1,V=Avoir client,Facture client:R=C,S=1003|3,V={1}:R=D,S=1500|2,V={2}:R=E,S=1500|2,V={3}:R=F,S=1003|1,V={4}:\";$B$1;$D170;$E170;$B$2;$B$4)": 630,_x000D_
    "=RIK_AC(\"INF53__;INF02@E=1,S=10,G=0,T=0,P=0:@R=A,S=8,V={0}:R=B,S=1,V=Avoir client,Facture client:R=C,S=1003|3,V={1}:R=D,S=1500|2,V={2}:R=E,S=1500|2,V={3}:R=F,S=1003|1,V={4}:\";$B$1;$D178;$E178;$B$2;$B$4)": 631,_x000D_
    "=RIK_AC(\"INF53__;INF02@E=1,S=10,G=0,T=0,P=0:@R=A,S=8,V={0}:R=B,S=1,V=Avoir client,Facture client:R=C,S=1003|3,V={1}:R=D,S=1500|2,V={2}:R=E,S=1500|2,V={3}:R=F,S=1003|1,V={4}:\";$B$1;$D186;$E186;$B$2;$B$4)": 632,_x000D_
    "=RIK_AC(\"INF53__;INF02@E=1,S=10,G=0,T=0,P=0:@R=A,S=8,V={0}:R=B,S=1,V=Avoir client,Facture client:R=C,S=1003|3,V={1}:R=D,S=1500|2,V={2}:R=E,S=1500|2,V={3}:R=F,S=1003|1,V={4}:\";$B$1;$D194;$E194;$B$2;$B$4)": 633,_x000D_
    "=RIK_AC(\"INF53__;INF02@E=1,S=10,G=0,T=0,P=0:@R=A,S=8,V={0}:R=B,S=1,V=Avoir client,Facture client:R=C,S=1003|3,V={1}:R=D,S=1500|2,V={2}:R=E,S=1500|2,V={3}:R=F,S=1003|1,V={4}:\";$B$1;$D202;$E202;$B$2;$B$4)": 634,_x000D_
    "=RIK_AC(\"INF53__;INF02@E=1,S=10,G=0,T=0,P=0:@R=A,S=8,V={0}:R=B,S=1,V=Avoir client,Facture client:R=C,S=1003|3,V={1}:R=D,S=1500|2,V={2}:R=E,S=1500|2,V={3}:R=F,S=1003|1,V={4}:\";$B$1;$D210;$E210;$B$2;$B$4)": 635,_x000D_
    "=RIK_AC(\"INF53__;INF02@E=1,S=10,G=0,T=0,P=0:@R=A,S=8,V={0}:R=B,S=1,V=Avoir client,Facture client:R=C,S=1003|3,V={1}:R=D,S=1500|2,V={2}:R=E,S=1500|2,V={3}:R=F,S=1003|1,V={4}:\";$B$1;$D218;$E218;$B$2;$B$4)": 636,_x000D_
    "=RIK_AC(\"INF53__;INF02@E=1,S=10,G=0,T=0,P=0:@R=A,S=8,V={0}:R=B,S=1,V=Avoir client,Facture client:R=C,S=1003|3,V={1}:R=D,S=1500|2,V={2}:R=E,S=1500|2,V={3}:R=F,S=1003|1,V={4}:\";$B$1;$D226;$E226;$B$2;$B$4)": 637,_x000D_
    "=RIK_AC(\"INF53__;INF02@E=1,S=10,G=0,T=0,P=0:@R=A,S=8,V={0}:R=B,S=1,V=Avoir client,Facture client:R=C,S=1003|3,V={1}:R=D,S=1500|2,V={2}:R=E,S=1500|2,V={3}:R=F,S=1003|1,V={4}:\";$B$1;$D234;$E234;$B$2;$B$4)": 638,_x000D_
    "=RIK_AC(\"INF53__;INF02@E=1,S=10,G=0,T=0,P=0:@R=A,S=8,V={0}:R=B,S=1,V=Avoir client,Facture client:R=C,S=1003|3,V={1}:R=D,S=1500|2,V={2}:R=E,S=1500|2,V={3}:R=F,S=1003|1,V={4}:\";$B$1;$D242;$E242;$B$2;$B$4)": 639,_x000D_
    "=RIK_AC(\"INF53__;INF02@E=1,S=10,G=0,T=0,P=0:@R=A,S=8,V={0}:R=B,S=1,V=Avoir client,Facture client:R=C,S=1003|3,V={1}:R=D,S=1500|2,V={2}:R=E,S=1500|2,V={3}:R=F,S=1003|1,V={4}:\";$B$1;$D250;$E250;$B$2;$B$4)": 640,_x000D_
    "=RIK_AC(\"INF53__;INF02@E=1,S=10,G=0,T=0,P=0:@R=A,S=8,V={0}:R=B,S=1,V=Avoir client,Facture client:R=C,S=1003|3,V={1}:R=D,S=1500|2,V={2}:R=E,S=1500|2,V={3}:R=F,S=1003|1,V={4}:\";$B$1;$D258;$E258;$B$2;$B$4)": 641,_x000D_
    "=RIK_AC(\"INF53__;INF02@E=1,S=10,G=0,T=0,P=0:@R=A,S=8,V={0}:R=B,S=1,V=Avoir client,Facture client:R=C,S=1003|3,V={1}:R=D,S=1500|2,V={2}:R=E,S=1500|2,V={3}:R=F,S=1003|1,V={4}:\";$B$1;$D163;$E163;$B$2;$B$4)": 642,_x000D_
    "=RIK_AC(\"INF53__;INF02@E=1,S=10,G=0,T=0,P=0:@R=A,S=8,V={0}:R=B,S=1,V=Avoir client,Facture client:R=C,S=1003|3,V={1}:R=D,S=1500|2,V={2}:R=E,S=1500|2,V={3}:R=F,S=1003|1,V={4}:\";$B$1;$D171;$E171;$B$2;$B$4)": 643,_x000D_
    "=RIK_AC(\"INF53__;INF02@E=1,S=10,G=0,T=0,P=0:@R=A,S=8,V={0}:R=B,S=1,V=Avoir client,Facture client:R=C,S=1003|3,V={1}:R=D,S=1500|2,V={2}:R=E,S=1500|2,V={3}:R=F,S=1003|1,V={4}:\";$B$1;$D179;$E179;$B$2;$B$4)": 644,_x000D_
    "=RIK_AC(\"INF53__;INF02@E=1,S=10,G=0,T=0,P=0:@R=A,S=8,V={0}:R=B,S=1,V=Avoir client,Facture client:R=C,S=1003|3,V={1}:R=D,S=1500|2,V={2}:R=E,S=1500|2,V={3}:R=F,S=1003|1,V={4}:\";$B$1;$D187;$E187;$B$2;$B$4)": 645,_x000D_
    "=RIK_AC(\"INF53__;INF02@E=1,S=10,G=0,T=0,P=0:@R=A,S=8,V={0}:R=B,S=1,V=Avoir client,Facture client:R=C,S=1003|3,V={1}:R=D,S=1500|2,V={2}:R=E,S=1500|2,V={3}:R=F,S=1003|1,V={4}:\";$B$1;$D195;$E195;$B$2;$B$4)": 646,_x000D_
    "=RIK_AC(\"INF53__;INF02@E=1,S=10,G=0,T=0,P=0:@R=A,S=8,V={0}:R=B,S=1,V=Avoir client,Facture client:R=C,S=1003|3,V={1}:R=D,S=1500|2,V={2}:R=E,S=1500|2,V={3}:R=F,S=1003|1,V={4}:\";$B$1;$D203;$E203;$B$2;$B$4)": 647,_x000D_
    "=RIK_AC(\"INF53__;INF02@E=1,S=10,G=0,T=0,P=0:@R=A,S=8,V={0}:R=B,S=1,V=Avoir client,Facture client:R=C,S=1003|3,V={1}:R=D,S=1500|2,V={2}:R=E,S=1500|2,V={3}:R=F,S=1003|1,V={4}:\";$B$1;$D211;$E211;$B$2;$B$4)": 648,_x000D_
    "=RIK_AC(\"INF53__;INF02@E=1,S=10,G=0,T=0,P=0:@R=A,S=8,V={0}:R=B,S=1,V=Avoir client,Facture client:R=C,S=1003|3,V={1}:R=D,S=1500|2,V={2}:R=E,S=1500|2,V={3}:R=F,S=1003|1,V={4}:\";$B$1;$D219;$E219;$B$2;$B$4)": 649,_x000D_
    "=RIK_AC(\"INF53__;INF02@E=1,S=10,G=0,T=0,P=0:@R=A,S=8,V={0}:R=B,S=1,V=Avoir client,Facture client:R=C,S=1003|3,V={1}:R=D,S=1500|2,V={2}:R=E,S=1500|2,V={3}:R=F,S=1003|1,V={4}:\";$B$1;$D227;$E227;$B$2;$B$4)": 650,_x000D_
    "=RIK_AC(\"INF53__;INF02@E=1,S=10,G=0,T=0,P=0:@R=A,S=8,V={0}:R=B,S=1,V=Avoir client,Facture client:R=C,S=1003|3,V={1}:R=D,S=1500|2,V={2}:R=E,S=1500|2,V={3}:R=F,S=1003|1,V={4}:\";$B$1;$D235;$E235;$B$2;$B$4)": 651,_x000D_
    "=RIK_AC(\"INF53__;INF02@E=1,S=10,G=0,T=0,P=0:@R=A,S=8,V={0}:R=B,S=1,V=Avoir client,Facture client:R=C,S=1003|3,V={1}:R=D,S=1500|2,V={2}:R=E,S=1500|2,V={3}:R=F,S=1003|1,V={4}:\";$B$1;$D243;$E243;$B$2;$B$4)": 652,_x000D_
    "=RIK_AC(\"INF53__;INF02@E=1,S=10,G=0,T=0,P=0:@R=A,S=8,V={0}:R=B,S=1,V=Avoir client,Facture client:R=C,S=1003|3,V={1}:R=D,S=1500|2,V={2}:R=E,S=1500|2,V={3}:R=F,S=1003|1,V={4}:\";$B$1;$D251;$E251;$B$2;$B$4)": 653,_x000D_
    "=RIK_AC(\"INF53__;INF02@E=1,S=10,G=0,T=0,P=0:@R=A,S=8,V={0}:R=B,S=1,V=Avoir client,Facture client:R=C,S=1003|3,V={1}:R=D,S=1500|2,V={2}:R=E,S=1500|2,V={3}:R=F,S=1003|1,V={4}:\";$B$1;$D164;$E164;$B$2;$B$4)": 654,_x000D_
    "=RIK_AC(\"INF53__;INF02@E=1,S=10,G=0,T=0,P=0:@R=A,S=8,V={0}:R=B,S=1,V=Avoir client,Facture client:R=C,S=1003|3,V={1}:R=D,S=1500|2,V={2}:R=E,S=1500|2,V={3}:R=F,S=1003|1,V={4}:\";$B$1;$D172;$E172;$B$2;$B$4)": 655,_x000D_
    "=RIK_AC(\"INF53__;INF02@E=1,S=10,G=0,T=0,P=0:@R=A,S=8,V={0}:R=B,S=1,V=Avoir client,Facture client:R=C,S=1003|3,V={1}:R=D,S=1500|2,V={2}:R=E,S=1500|2,V={3}:R=F,S=1003|1,V={4}:\";$B$1;$D180;$E180;$B$2;$B$4)": 656,_x000D_
    "=RIK_AC(\"INF53__;INF02@E=1,S=10,G=0,T=0,P=0:@R=A,S=8,V={0}:R=B,S=1,V=Avoir client,Facture client:R=C,S=1003|3,V={1}:R=D,S=1500|2,V={2}:R=E,S=1500|2,V={3}:R=F,S=1003|1,V={4}:\";$B$1;$D188;$E188;$B$2;$B$4)": 657,_x000D_
    "=RIK_AC(\"INF53__;INF02@E=1,S=10,G=0,T=0,P=0:@R=A,S=8,V={0}:R=B,S=1,V=Avoir client,Facture client:R=C,S=1003|3,V={1}:R=D,S=1500|2,V={2}:R=E,S=1500|2,V={3}:R=F,S=1003|1,V={4}:\";$B$1;$D196;$E196;$B$2;$B$4)": 658,_x000D_
    "=RIK_AC(\"INF53__;INF02@E=1,S=10,G=0,T=0,P=0:@R=A,S=8,V={0}:R=B,S=1,V=Avoir client,Facture client:R=C,S=1003|3,V={1}:R=D,S=1500|2,V={2}:R=E,S=1500|2,V={3}:R=F,S=1003|1,V={4}:\";$B$1;$D204;$E204;$B$2;$B$4)": 659,_x000D_
    "=RIK_AC(\"INF53__;INF02@E=1,S=10,G=0,T=0,P=0:@R=A,S=8,V={0}:R=B,S=1,V=Avoir client,Facture client:R=C,S=1003|3,V={1}:R=D,S=1500|2,V={2}:R=E,S=1500|2,V={3}:R=F,S=1003|1,V={4}:\";$B$1;$D212;$E212;$B$2;$B$4)": 660,_x000D_
    "=RIK_AC(\"INF53__;INF02@E=1,S=10,G=0,T=0,P=0:@R=A,S=8,V={0}:R=B,S=1,V=Avoir client,Facture client:R=C,S=1003|3,V={1}:R=D,S=1500|2,V={2}:R=E,S=1500|2,V={3}:R=F,S=1003|1,V={4}:\";$B$1;$D220;$E220;$B$2;$B$4)": 661,_x000D_
    "=RIK_AC(\"INF53__;INF02@E=1,S=10,G=0,T=0,P=0:@R=A,S=8,V={0}:R=B,S=1,V=Avoir client,Facture client:R=C,S=1003|3,V={1}:R=D,S=1500|2,V={2}:R=E,S=1500|2,V={3}:R=F,S=1003|1,V={4}:\";$B$1;$D228;$E228;$B$2;$B$4)": 662,_x000D_
    "=RIK_AC(\"INF53__;INF02@E=1,S=10,G=0,T=0,P=0:@R=A,S=8,V={0}:R=B,S=1,V=Avoir client,Facture client:R=C,S=1003|3,V={1}:R=D,S=1500|2,V={2}:R=E,S=1500|2,V={3}:R=F,S=1003|1,V={4}:\";$B$1;$D236;$E236;$B$2;$B$4)": 663,_x000D_
    "=RIK_AC(\"INF53__;INF02@E=1,S=10,G=0,T=0,P=0:@R=A,S=8,V={0}:R=B,S=1,V=Avoir client,Facture client:R=C,S=1003|3,V={1}:R=D,S=1500|2,V={2}:R=E,S=1500|2,V={3}:R=F,S=1003|1,V={4}:\";$B$1;$D244;$E244;$B$2;$B$4)": 664,_x000D_
    "=RIK_AC(\"INF53__;INF02@E=1,S=10,G=0,T=0,P=0:@R=A,S=8,V={0}:R=B,S=1,V=Avoir client,Facture client:R=C,S=1003|3,V={1}:R=D,S=1500|2,V={2}:R=E,S=1500|2,V={3}:R=F,S=1003|1,V={4}:\";$B$1;$D252;$E252;$B$2;$B$4)": 665,_x000D_
    "=RIK_AC(\"INF53__;INF02@E=1,S=10,G=0,T=0,P=0:@R=A,S=8,V={0}:R=B,S=1,V=Avoir client,Facture client:R=C,S=1003|3,V={1}:R=D,S=1500|2,V={2}:R=E,S=1500|2,V={3}:R=F,S=1003|1,V={4}:\";$B$1;$D165;$E165;$B$2;$B$4)": 666,_x000D_
    "=RIK_AC(\"INF53__;INF02@E=1,S=10,G=0,T=0,P=0:@R=A,S=8,V={0}:R=B,S=1,V=Avoir client,Facture client:R=C,S=1003|3,V={1}:R=D,S=1500|2,V={2}:R=E,S=1500|2,V={3}:R=F,S=1003|1,V={4}:\";$B$1;$D173;$E173;$B$2;$B$4)": 667,_x000D_
    "=RIK_AC(\"INF53__;INF02@E=1,S=10,G=0,T=0,P=0:@R=A,S=8,V={0}:R=B,S=1,V=Avoir client,Facture client:R=C,S=1003|3,V={1}:R=D,S=1500|2,V={2}:R=E,S=1500|2,V={3}:R=F,S=1003|1,V={4}:\";$B$1;$D181;$E181;$B$2;$B$4)": 668,_x000D_
    "=RIK_AC(\"INF53__;INF02@E=1,S=10,G=0,T=0,P=0:@R=A,S=8,V={0}:R=B,S=1,V=Avoir client,Facture client:R=C,S=1003|3,V={1}:R=D,S=1500|2,V={2}:R=E,S=1500|2,V={3}:R=F,S=1003|1,V={4}:\";$B$1;$D189;$E189;$B$2;$B$4)": 669,_x000D_
    "=RIK_AC(\"INF53__;INF02@E=1,S=10,G=0,T=0,P=0:@R=A,S=8,V={0}:R=B,S=1,V=Avoir client,Facture client:R=C,S=1003|3,V={1}:R=D,S=1500|2,V={2}:R=E,S=1500|2,V={3}:R=F,S=1003|1,V={4}:\";$B$1;$D197;$E197;$B$2;$B$4)": 670,_x000D_
    "=RIK_AC(\"INF53__;INF02@E=1,S=10,G=0,T=0,P=0:@R=A,S=8,V={0}:R=B,S=1,V=Avoir client,Facture client:R=C,S=1003|3,V={1}:R=D,S=1500|2,V={2}:R=E,S=1500|2,V={3}:R=F,S=1003|1,V={4}:\";$B$1;$D205;$E205;$B$2;$B$4)": 671,_x000D_
    "=RIK_AC(\"INF53__;INF02@E=1,S=10,G=0,T=0,P=0:@R=A,S=8,V={0}:R=B,S=1,V=Avoir client,Facture client:R=C,S=1003|3,V={1}:R=D,S=1500|2,V={2}:R=E,S=1500|2,V={3}:R=F,S=1003|1,V={4}:\";$B$1;$D213;$E213;$B$2;$B$4)": 672,_x000D_
    "=RIK_AC(\"INF53__;INF02@E=1,S=10,G=0,T=0,P=0:@R=A,S=8,V={0}:R=B,S=1,V=Avoir client,Facture client:R=C,S=1003|3,V={1}:R=D,S=1500|2,V={2}:R=E,S=1500|2,V={3}:R=F,S=1003|1,V={4}:\";$B$1;$D221;$E221;$B$2;$B$4)": 673,_x000D_
    "=RIK_AC(\"INF53__;INF02@E=1,S=10,G=0,T=0,P=0:@R=A,S=8,V={0}:R=B,S=1,V=Avoir client,Facture client:R=C,S=1003|3,V={1}:R=D,S=1500|2,V={2}:R=E,S=1500|2,V={3}:R=F,S=1003|1,V={4}:\";$B$1;$D229;$E229;$B$2;$B$4)": 674,_x000D_
    "=RIK_AC(\"INF53__;INF02@E=1,S=10,G=0,T=0,P=0:@R=A,S=8,V={0}:R=B,S=1,V=Avoir client,Facture client:R=C,S=1003|3,V={1}:R=D,S=1500|2,V={2}:R=E,S=1500|2,V={3}:R=F,S=1003|1,V={4}:\";$B$1;$D237;$E237;$B$2;$B$4)": 675,_x000D_
    "=RIK_AC(\"INF53__;INF02@E=1,S=10,G=0,T=0,P=0:@R=A,S=8,V={0}:R=B,S=1,V=Avoir client,Facture client:R=C,S=1003|3,V={1}:R=D,S=1500|2,V={2}:R=E,S=1500|2,V={3}:R=F,S=1003|1,V={4}:\";$B$1;$D245;$E245;$B$2;$B$4)": 676,_x000D_
    "=RIK_AC(\"INF53__;INF02@E=1,S=10,G=0,T=0,P=0:@R=A,S=8,V={0}:R=B,S=1,V=Avoir client,Facture client:R=C,S=1003|3,V={1}:R=D,S=1500|2,V={2}:R=E,S=1500|2,V={3}:R=F,S=1003|1,V={4}:\";$B$1;$D253;$E253;$B$2;$B$4)": 677,_x000D_
    "=RIK_AC(\"INF53__;INF02@E=1,S=10,G=0,T=0,P=0:@R=A,S=8,V={0}:R=B,S=1,V=Avoir client,Facture client:R=C,S=1003|3,V={1}:R=D,S=1500|2,V={2}:R=E,S=1500|2,V={3}:R=F,S=1003|1,V={4}:\";$B$1;$D166;$E166;$B$2;$B$4)": 678,_x000D_
    "=RIK_AC(\"INF53__;INF02@E=1,S=10,G=0,T=0,P=0:@R=A,S=8,V={0}:R=B,S=1,V=Avoir client,Facture client:R=C,S=1003|3,V={1}:R=D,S=1500|2,V={2}:R=E,S=1500|2,V={3}:R=F,S=1003|1,V={4}:\";$B$1;$D174;$E174;$B$2;$B$4)": 679,_x000D_
    "=RIK_AC(\"INF53__;INF02@E=1,S=10,G=0,T=0,P=0:@R=A,S=8,V={0}:R=B,S=1,V=Avoir client,Facture client:R=C,S=1003|3,V={1}:R=D,S=1500|2,V={2}:R=E,S=1500|2,V={3}:R=F,S=1003|1,V={4}:\";$B$1;$D182;$E182;$B$2;$B$4)": 680,_x000D_
    "=RIK_AC(\"INF53__;INF02@E=1,S=10,G=0,T=0,P=0:@R=A,S=8,V={0}:R=B,S=1,V=Avoir client,Facture client:R=C,S=1003|3,V={1}:R=D,S=1500|2,V={2}:R=E,S=1500|2,V={3}:R=F,S=1003|1,V={4}:\";$B$1;$D190;$E190;$B$2;$B$4)": 681,_x000D_
    "=RIK_AC(\"INF53__;INF02@E=1,S=10,G=0,T=0,P=0:@R=A,S=8,V={0}:R=B,S=1,V=Avoir client,Facture client:R=C,S=1003|3,V={1}:R=D,S=1500|2,V={2}:R=E,S=1500|2,V={3}:R=F,S=1003|1,V={4}:\";$B$1;$D198;$E198;$B$2;$B$4)": 682,_x000D_
    "=RIK_AC(\"INF53__;INF02@E=1,S=10,G=0,T=0,P=0:@R=A,S=8,V={0}:R=B,S=1,V=Avoir client,Facture client:R=C,S=1003|3,V={1}:R=D,S=1500|2,V={2}:R=E,S=1500|2,V={3}:R=F,S=1003|1,V={4}:\";$B$1;$D206;$E206;$B$2;$B$4)": 683,_x000D_
    "=RIK_AC(\"INF53__;INF02@E=1,S=10,G=0,T=0,P=0:@R=A,S=8,V={0}:R=B,S=1,V=Avoir client,Facture client:R=C,S=1003|3,V={1}:R=D,S=1500|2,V={2}:R=E,S=1500|2,V={3}:R=F,S=1003|1,V={4}:\";$B$1;$D214;$E214;$B$2;$B$4)": 684,_x000D_
    "=RIK_AC(\"INF53__;INF02@E=1,S=10,G=0,T=0,P=0:@R=A,S=8,V={0}:R=B,S=1,V=Avoir client,Facture client:R=C,S=1003|3,V={1}:R=D,S=1500|2,V={2}:R=E,S=1500|2,V={3}:R=F,S=1003|1,V={4}:\";$B$1;$D222;$E222;$B$2;$B$4)": 685,_x000D_
    "=RIK_AC(\"INF53__;INF02@E=1,S=10,G=0,T=0,P=0:@R=A,S=8,V={0}:R=B,S=1,V=Avoir client,Facture client:R=C,S=1003|3,V={1}:R=D,S=1500|2,V={2}:R=E,S=1500|2,V={3}:R=F,S=1003|1,V={4}:\";$B$1;$D230;$E230;$B$2;$B$4)": 686,_x000D_
    "=RIK_AC(\"INF53__;INF02@E=1,S=10,G=0,T=0,P=0:@R=A,S=8,V={0}:R=B,S=1,V=Avoir client,Facture client:R=C,S=1003|3,V={1}:R=D,S=1500|2,V={2}:R=E,S=1500|2,V={3}:R=F,S=1003|1,V={4}:\";$B$1;$D238;$E238;$B$2;$B$4)": 687,_x000D_
    "=RIK_AC(\"INF53__;INF02@E=1,S=10,G=0,T=0,P=0:@R=A,S=8,V={0}:R=B,S=1,V=Avoir client,Facture client:R=C,S=1003|3,V={1}:R=D,S=1500|2,V={2}:R=E,S=1500|2,V={3}:R=F,S=1003|1,V={4}:\";$B$1;$D246;$E246;$B$2;$B$4)": 688,_x000D_
    "=RIK_AC(\"INF53__;INF02@E=1,S=10,G=0,T=0,P=0:@R=A,S=8,V={0}:R=B,S=1,V=Avoir client,Facture client:R=C,S=1003|3,V={1}:R=D,S=1500|2,V={2}:R=E,S=1500|2,V={3}:R=F,S=1003|1,V={4}:\";$B$1;$D254;$E254;$B$2;$B$4)": 689,_x000D_
    "=RIK_AC(\"INF53__;INF02@E=1,S=10,G=0,T=0,P=0:@R=A,S=8,V={0}:R=B,S=1,V=Avoir client,Facture client:R=C,S=1003|3,V={1}:R=D,S=1500|2,V={2}:R=E,S=1500|2,V={3}:R=F,S=1003|1,V={4}:\";$B$1;$D168;$E168;$B$2;$B$4)": 690,_x000D_
    "=RIK_AC(\"INF53__;INF02@E=1,S=10,G=0,T=0,P=0:@R=A,S=8,V={0}:R=B,S=1,V=Avoir client,Facture client:R=C,S=1003|3,V={1}:R=D,S=1500|2,V={2}:R=E,S=1500|2,V={3}:R=F,S=1003|1,V={4}:\";$B$1;$D176;$E176;$B$2;$B$4)": 691,_x000D_
    "=RIK_AC(\"INF53__;INF02@E=1,S=10,G=0,T=0,P=0:@R=A,S=8,V={0}:R=B,S=1,V=Avoir client,Facture client:R=C,S=1003|3,V={1}:R=D,S=1500|2,V={2}:R=E,S=1500|2,V={3}:R=F,S=1003|1,V={4}:\";$B$1;$D184;$E184;$B$2;$B$4)": 692,_x000D_
    "=RIK_AC(\"INF53__;INF02@E=1,S=10,G=0,T=0,P=0:@R=A,S=8,V={0}:R=B,S=1,V=Avoir client,Facture client:R=C,S=1003|3,V={1}:R=D,S=1500|2,V={2}:R=E,S=1500|2,V={3}:R=F,S=1003|1,V={4}:\";$B$1;$D192;$E192;$B$2;$B$4)": 693,_x000D_
    "=RIK_AC(\"INF53__;INF02@E=1,S=10,G=0,T=0,P=0:@R=A,S=8,V={0}:R=B,S=1,V=Avoir client,Facture client:R=C,S=1003|3,V={1}:R=D,S=1500|2,V={2}:R=E,S=1500|2,V={3}:R=F,S=1003|1,V={4}:\";$B$1;$D200;$E200;$B$2;$B$4)": 694,_x000D_
    "=RIK_AC(\"INF53__;INF02@E=1,S=10,G=0,T=0,P=0:@R=A,S=8,V={0}:R=B,S=1,V=Avoir client,Facture client:R=C,S=1003|3,V={1}:R=D,S=1500|2,V={2}:R=E,S=1500|2,V={3}:R=F,S=1003|1,V={4}:\";$B$1;$D208;$E208;$B$2;$B$4)": 695,_x000D_
    "=RIK_AC(\"INF53__;INF02@E=1,S=10,G=0,T=0,P=0:@R=A,S=8,V={0}:R=B,S=1,V=Avoir client,Facture client:R=C,S=1003|3,V={1}:R=D,S=1500|2,V={2}:R=E,S=1500|2,V={3}:R=F,S=1003|1,V={4}:\";$B$1;$D216;$E216;$B$2;$B$4)": 696,_x000D_
    "=RIK_AC(\"INF53__;INF02@E=1,S=10,G=0,T=0,P=0:@R=A,S=8,V={0}:R=B,S=1,V=Avoir client,Facture client:R=C,S=1003|3,V={1}:R=D,S=1500|2,V={2}:R=E,S=1500|2,V={3}:R=F,S=1003|1,V={4}:\";$B$1;$D207;$E207;$B$2;$B$4)": 697,_x000D_
    "=RIK_AC(\"INF53__;INF02@E=1,S=10,G=0,T=0,P=0:@R=A,S=8,V={0}:R=B,S=1,V=Avoir client,Facture client:R=C,S=1003|3,V={1}:R=D,S=1500|2,V={2}:R=E,S=1500|2,V={3}:R=F,S=1003|1,V={4}:\";$B$1;$D247;$E247;$B$2;$B$4)": 698,_x000D_
    "=RIK_AC(\"INF53__;INF02@E=1,S=10,G=0,T=0,P=0:@R=A,S=8,V={0}:R=B,S=1,V=Avoir client,Facture client:R=C,S=1003|3,V={1}:R=D,S=1500|2,V={2}:R=E,S=1500|2,V={3}:R=F,S=1003|1,V={4}:\";$B$1;$D215;$E215;$B$2;$B$4)": 699,_x000D_
    "=RIK_AC(\"INF53__;INF02@E=1,S=10,G=0,T=0,P=0:@R=A,S=8,V={0}:R=B,S=1,V=Avoir client,Facture client:R=C,S=1003|3,V={1}:R=D,S=1500|2,V={2}:R=E,S=1500|2,V={3}:R=F,S=1003|1,V={4}:\";$B$1;$D248;$E248;$B$2;$B$4)": 700,_x000D_
    "=RIK_AC(\"INF53__;INF02@E=1,S=10,G=0,T=0,P=0:@R=A,S=8,V={0}:R=B,S=1,V=Avoir client,Facture client:R=C,S=1003|3,V={1}:R=D,S=1500|2,V={2}:R=E,S=1500|2,V={3}:R=F,S=1003|1,V={4}:\";$B$1;$D223;$E223;$B$2;$B$4)": 701,_x000D_
    "=RIK_AC(\"INF53__;INF02@E=1,S=10,G=0,T=0,P=0:@R=A,S=8,V={0}:R=B,S=1,V=Avoir client,Facture client:R=C,S=1003|3,V={1}:R=D,S=1500|2,V={2}:R=E,S=1500|2,V={3}:R=F,S=1003|1,V={4}:\";$B$1;$D255;$E255;$B$2;$B$4)": 702,_x000D_
    "=RIK_AC(\"INF53__;INF02@E=1,S=10,G=0,T=0,P=0:@R=A,S=8,V={0}:R=B,S=1,V=Avoir client,Facture client:R=C,S=1003|3,V={1}:R=D,S=1500|2,V={2}:R=E,S=1500|2,V={3}:R=F,S=1003|1,V={4}:\";$B$1;$D167;$E167;$B$2;$B$4)": 703,_x000D_
    "=RIK_AC(\"INF53__;INF02@E=1,S=10,G=0,T=0,P=0:@R=A,S=8,V={0}:R=B,S=1,V=Avoir client,Facture client:R=C,S=1003|3,V={1}:R=D,S=1500|2,V={2}:R=E,S=1500|2,V={3}:R=F,S=1003|1,V={4}:\";$B$1;$D224;$E224;$B$2;$B$4)": 704,_x000D_
    "=RIK_AC(\"INF53__;INF02@E=1,S=10,G=0,T=0,P=0:@R=A,S=8,V={0}:R=B,S=1,V=Avoir client,Facture client:R=C,S=1003|3,V={1}:R=D,S=1500|2,V={2}:R=E,S=1500|2,V={3}:R=F,S=1003|1,V={4}:\";$B$1;$D256;$E256;$B$2;$B$4)": 705,_x000D_
    "=RIK_AC(\"INF53__;INF02@E=1,S=10,G=0,T=0,P=0:@R=A,S=8,V={0}:R=B,S=1,V=Avoir client,Facture client:R=C,S=1003|3,V={1}:R=D,S=1500|2,V={2}:R=E,S=1500|2,V={3}:R=F,S=1003|1,V={4}:\";$B$1;$D175;$E175;$B$2;$B$4)": 706,_x000D_
    "=RIK_AC(\"INF53__;INF02@E=1,S=10,G=0,T=0,P=0:@R=A,S=8,V={0}:R=B,S=1,V=Avoir client,Facture client:R=C,S=1003|3,V={1}:R=D,S=1500|2,V={2}:R=E,S=1500|2,V={3}:R=F,S=1003|1,V={4}:\";$B$1;$D231;$E231;$B$2;$B$4)": 707,_x000D_
    "=RIK_AC(\"INF53__;INF02@E=1,S=10,G=0,T=0,P=0:@R=A,S=8,V={0}:R=B,S=1,V=Avoir client,Facture client:R=C,S=1003|3,V={1}:R=D,S=1500|2,V={2}:R=E,S=1500|2,V={3}:R=F,S=1003|1,V={4}:\";$B$1;$D183;$E183;$B$2;$B$4)": 708,_x000D_
    "=RIK_AC(\"INF53__;INF02@E=1,S=10,G=0,T=0,P=0:@R=A,S=8,V={0}:R=B,S=1,V=Avoir client,Facture client:R=C,S=1003|3,V={1}:R=D,S=1500|2,V={2}:R=E,S=1500|2,V={3}:R=F,S=1003|1,V={4}:\";$B$1;$D232;$E232;$B$2;$B$4)": 709,_x000D_
    "=RIK_AC(\"INF53__;INF02@E=1,S=10,G=0,T=0,P=0:@R=A,S=8,V={0}:R=B,S=1,V=Avoir client,Facture client:R=C,S=1003|3,V={1}:R=D,S=1500|2,V={2}:R=E,S=1500|2,V={3}:R=F,S=1003|1,V={4}:\";$B$1;$D191;$E191;$B$2;$B$4)": 710,_x000D_
    "=RIK_AC(\"INF53__;INF02@E=1,S=10,G=0,T=0,P=0:@R=A,S=8,V={0}:R=B,S=1,V=Avoir client,Facture client:R=C,S=1003|3,V={1}:R=D,S=1500|2,V={2}:R=E,S=1500|2,V={3}:R=F,S=1003|1,V={4}:\";$B$1;$D239;$E239;$B$2;$B$4)": 711,_x000D_
    "=RIK_AC(\"INF53__;INF02@E=1,S=10,G=0,T=0,P=0:@R=A,S=8,V={0}:R=B,S=1,V=Avoir client,Facture client:R=C,S=1003|3,V={1}:R=D,S=1500|2,V={2}:R=E,S=1500|2,V={3}:R=F,S=1003|1,V={4}:\";$B$1;$D199;$E199;$B$2;$B$4)": 712,_x000D_
    "=RIK_AC(\"INF53__;INF02@E=1,S=10,G=0,T=0,P=0:@R=A,S=8,V={0}:R=B,S=1,V=Avoir client,Facture client:R=C,S=1003|3,V={1}:R=D,S=1500|2,V={2}:R=E,S=1500|2,V={3}:R=F,S=1003|1,V={4}:\";$B$1;$D240;$E240;$B$2;$B$4)": 713,_x000D_
    "=RIK_AC(\"INF53__;INF02@E=1,S=10,G=0,T=0,P=0:@R=A,S=8,V={0}:R=B,S=1,V=Avoir client,Facture client:R=C,S=1003|3,V={1}:R=D,S=1500|2,V={2}:R=E,S=1500|2,V={3}:R=F,S=1003|1,V={4}:\";$B$2;$D10;$E10;$B$3;$B$5)": 714,_x000D_
    "=RIK_AC(\"INF53__;INF02@E=1,S=10,G=0,T=0,P=0:@R=A,S=8,V={0}:R=B,S=1,V=Avoir client,Facture client:R=C,S=1003|3,V={1}:R=D,S=1500|2,V={2}:R=E,S=1500|2,V={3}:R=F,S=1003|1,V={4}:\";$B$2;$D18;$E18;$B$3;$B$5)": 715,_x000D_
    "=RIK_AC(\"INF53__;INF02@E=1,S=10,G=0,T=0,P=0:@R=A,S=8,V={0}:R=B,S=1,V=Avoir client,Facture client:R=C,S=1003|3,V={1}:R=D,S=1500|2,V={2}:R=E,S=1500|2,V={3}:R=F,S=1003|1,V={4}:\";$B$2;$D26;$E26;$B$3;$B$5)": 716,_x000D_
    "=RIK_AC(\"INF53__;INF02@E=1,S=10,G=0,T=0,P=0:@R=A,S=8,V={0}:R=B,S=1,V=Avoir client,Facture client:R=C,S=1003|3,V={1}:R=D,S=1500|2,V={2}:R=E,S=1500|2,V={3}:R=F,S=1003|1,V={4}:\";$B$2;$D34;$E34;$B$3;$B$5)": 717,_x000D_
    "=RIK_AC(\"INF53__;INF02@E=1,S=10,G=0,T=0,P=0:@R=A,S=8,V={0}:R=B,S=1,V=Avoir client,Facture client:R=C,S=1003|3,V={1}:R=D,S=1500|2,V={2}:R=E,S=1500|2,V={3}:R=F,S=1003|1,V={4}:\";$B$2;$D42;$E42;$B$3;$B$5)": 718,_x000D_
    "=RIK_AC(\"INF53__;INF02@E=1,S=10,G=0,T=0,P=0:@R=A,S=8,V={0}:R=B,S=1,V=Avoir client,Facture client:R=C,S=1003|3,V={1}:R=D,S=1500|2,V={2}:R=E,S=1500|2,V={3}:R=F,S=1003|1,V={4}:\";$B$2;$D50;$E50;$B$3;$B$5)": 719,_x000D_
    "=RIK_AC(\"INF53__;INF02@E=1,S=10,G=0,T=0,P=0:@R=A,S=8,V={0}:R=B,S=1,V=Avoir client,Facture client:R=C,S=1003|3,V={1}:R=D,S=1500|2,V={2}:R=E,S=1500|2,V={3}:R=F,S=1003|1,V={4}:\";$B$2;$D58;$E58;$B$3;$B$5)": 720,_x000D_
    "=RIK_AC(\"INF53__;INF02@E=1,S=10,G=0,T=0,P=0:@R=A,S=8,V={0}:R=B,S=1,V=Avoir client,Facture client:R=C,S=1003|3,V={1}:R=D,S=1500|2,V={2}:R=E,S=1500|2,V={3}:R=F,S=1003|1,V={4}:\";$B$2;$D66;$E66;$B$3;$B$5)": 721,_x000D_
    "=RIK_AC(\"INF53__;INF02@E=1,S=10,G=0,T=0,P=0:@R=A,S=8,V={0}:R=B,S=1,V=Avoir client,Facture client:R=C,S=1003|3,V={1}</t>
  </si>
  <si>
    <t>:R=D,S=1500|2,V={2}:R=E,S=1500|2,V={3}:R=F,S=1003|1,V={4}:\";$B$2;$D74;$E74;$B$3;$B$5)": 722,_x000D_
    "=RIK_AC(\"INF53__;INF02@E=1,S=10,G=0,T=0,P=0:@R=A,S=8,V={0}:R=B,S=1,V=Avoir client,Facture client:R=C,S=1003|3,V={1}:R=D,S=1500|2,V={2}:R=E,S=1500|2,V={3}:R=F,S=1003|1,V={4}:\";$B$2;$D82;$E82;$B$3;$B$5)": 723,_x000D_
    "=RIK_AC(\"INF53__;INF02@E=1,S=10,G=0,T=0,P=0:@R=A,S=8,V={0}:R=B,S=1,V=Avoir client,Facture client:R=C,S=1003|3,V={1}:R=D,S=1500|2,V={2}:R=E,S=1500|2,V={3}:R=F,S=1003|1,V={4}:\";$B$2;$D90;$E90;$B$3;$B$5)": 724,_x000D_
    "=RIK_AC(\"INF53__;INF02@E=1,S=10,G=0,T=0,P=0:@R=A,S=8,V={0}:R=B,S=1,V=Avoir client,Facture client:R=C,S=1003|3,V={1}:R=D,S=1500|2,V={2}:R=E,S=1500|2,V={3}:R=F,S=1003|1,V={4}:\";$B$2;$D98;$E98;$B$3;$B$5)": 725,_x000D_
    "=RIK_AC(\"INF53__;INF02@E=1,S=10,G=0,T=0,P=0:@R=A,S=8,V={0}:R=B,S=1,V=Avoir client,Facture client:R=C,S=1003|3,V={1}:R=D,S=1500|2,V={2}:R=E,S=1500|2,V={3}:R=F,S=1003|1,V={4}:\";$B$2;$D106;$E106;$B$3;$B$5)": 726,_x000D_
    "=RIK_AC(\"INF53__;INF02@E=1,S=10,G=0,T=0,P=0:@R=A,S=8,V={0}:R=B,S=1,V=Avoir client,Facture client:R=C,S=1003|3,V={1}:R=D,S=1500|2,V={2}:R=E,S=1500|2,V={3}:R=F,S=1003|1,V={4}:\";$B$2;$D114;$E114;$B$3;$B$5)": 727,_x000D_
    "=RIK_AC(\"INF53__;INF02@E=1,S=10,G=0,T=0,P=0:@R=A,S=8,V={0}:R=B,S=1,V=Avoir client,Facture client:R=C,S=1003|3,V={1}:R=D,S=1500|2,V={2}:R=E,S=1500|2,V={3}:R=F,S=1003|1,V={4}:\";$B$2;$D122;$E122;$B$3;$B$5)": 728,_x000D_
    "=RIK_AC(\"INF53__;INF02@E=1,S=10,G=0,T=0,P=0:@R=A,S=8,V={0}:R=B,S=1,V=Avoir client,Facture client:R=C,S=1003|3,V={1}:R=D,S=1500|2,V={2}:R=E,S=1500|2,V={3}:R=F,S=1003|1,V={4}:\";$B$2;$D130;$E130;$B$3;$B$5)": 729,_x000D_
    "=RIK_AC(\"INF53__;INF02@E=1,S=10,G=0,T=0,P=0:@R=A,S=8,V={0}:R=B,S=1,V=Avoir client,Facture client:R=C,S=1003|3,V={1}:R=D,S=1500|2,V={2}:R=E,S=1500|2,V={3}:R=F,S=1003|1,V={4}:\";$B$2;$D138;$E138;$B$3;$B$5)": 730,_x000D_
    "=RIK_AC(\"INF53__;INF02@E=1,S=10,G=0,T=0,P=0:@R=A,S=8,V={0}:R=B,S=1,V=Avoir client,Facture client:R=C,S=1003|3,V={1}:R=D,S=1500|2,V={2}:R=E,S=1500|2,V={3}:R=F,S=1003|1,V={4}:\";$B$2;$D146;$E146;$B$3;$B$5)": 731,_x000D_
    "=RIK_AC(\"INF53__;INF02@E=1,S=10,G=0,T=0,P=0:@R=A,S=8,V={0}:R=B,S=1,V=Avoir client,Facture client:R=C,S=1003|3,V={1}:R=D,S=1500|2,V={2}:R=E,S=1500|2,V={3}:R=F,S=1003|1,V={4}:\";$B$2;$D154;$E154;$B$3;$B$5)": 732,_x000D_
    "=RIK_AC(\"INF53__;INF02@E=1,S=10,G=0,T=0,P=0:@R=A,S=8,V={0}:R=B,S=1,V=Avoir client,Facture client:R=C,S=1003|3,V={1}:R=D,S=1500|2,V={2}:R=E,S=1500|2,V={3}:R=F,S=1003|1,V={4}:\";$B$2;$D162;$E162;$B$3;$B$5)": 733,_x000D_
    "=RIK_AC(\"INF53__;INF02@E=1,S=10,G=0,T=0,P=0:@R=A,S=8,V={0}:R=B,S=1,V=Avoir client,Facture client:R=C,S=1003|3,V={1}:R=D,S=1500|2,V={2}:R=E,S=1500|2,V={3}:R=F,S=1003|1,V={4}:\";$B$2;$D72;$E72;$B$3;$B$5)": 734,_x000D_
    "=RIK_AC(\"INF53__;INF02@E=1,S=10,G=0,T=0,P=0:@R=A,S=8,V={0}:R=B,S=1,V=Avoir client,Facture client:R=C,S=1003|3,V={1}:R=D,S=1500|2,V={2}:R=E,S=1500|2,V={3}:R=F,S=1003|1,V={4}:\";$B$2;$D11;$E11;$B$3;$B$5)": 735,_x000D_
    "=RIK_AC(\"INF53__;INF02@E=1,S=10,G=0,T=0,P=0:@R=A,S=8,V={0}:R=B,S=1,V=Avoir client,Facture client:R=C,S=1003|3,V={1}:R=D,S=1500|2,V={2}:R=E,S=1500|2,V={3}:R=F,S=1003|1,V={4}:\";$B$2;$D19;$E19;$B$3;$B$5)": 736,_x000D_
    "=RIK_AC(\"INF53__;INF02@E=1,S=10,G=0,T=0,P=0:@R=A,S=8,V={0}:R=B,S=1,V=Avoir client,Facture client:R=C,S=1003|3,V={1}:R=D,S=1500|2,V={2}:R=E,S=1500|2,V={3}:R=F,S=1003|1,V={4}:\";$B$2;$D27;$E27;$B$3;$B$5)": 737,_x000D_
    "=RIK_AC(\"INF53__;INF02@E=1,S=10,G=0,T=0,P=0:@R=A,S=8,V={0}:R=B,S=1,V=Avoir client,Facture client:R=C,S=1003|3,V={1}:R=D,S=1500|2,V={2}:R=E,S=1500|2,V={3}:R=F,S=1003|1,V={4}:\";$B$2;$D35;$E35;$B$3;$B$5)": 738,_x000D_
    "=RIK_AC(\"INF53__;INF02@E=1,S=10,G=0,T=0,P=0:@R=A,S=8,V={0}:R=B,S=1,V=Avoir client,Facture client:R=C,S=1003|3,V={1}:R=D,S=1500|2,V={2}:R=E,S=1500|2,V={3}:R=F,S=1003|1,V={4}:\";$B$2;$D43;$E43;$B$3;$B$5)": 739,_x000D_
    "=RIK_AC(\"INF53__;INF02@E=1,S=10,G=0,T=0,P=0:@R=A,S=8,V={0}:R=B,S=1,V=Avoir client,Facture client:R=C,S=1003|3,V={1}:R=D,S=1500|2,V={2}:R=E,S=1500|2,V={3}:R=F,S=1003|1,V={4}:\";$B$2;$D51;$E51;$B$3;$B$5)": 740,_x000D_
    "=RIK_AC(\"INF53__;INF02@E=1,S=10,G=0,T=0,P=0:@R=A,S=8,V={0}:R=B,S=1,V=Avoir client,Facture client:R=C,S=1003|3,V={1}:R=D,S=1500|2,V={2}:R=E,S=1500|2,V={3}:R=F,S=1003|1,V={4}:\";$B$2;$D59;$E59;$B$3;$B$5)": 741,_x000D_
    "=RIK_AC(\"INF53__;INF02@E=1,S=10,G=0,T=0,P=0:@R=A,S=8,V={0}:R=B,S=1,V=Avoir client,Facture client:R=C,S=1003|3,V={1}:R=D,S=1500|2,V={2}:R=E,S=1500|2,V={3}:R=F,S=1003|1,V={4}:\";$B$2;$D67;$E67;$B$3;$B$5)": 742,_x000D_
    "=RIK_AC(\"INF53__;INF02@E=1,S=10,G=0,T=0,P=0:@R=A,S=8,V={0}:R=B,S=1,V=Avoir client,Facture client:R=C,S=1003|3,V={1}:R=D,S=1500|2,V={2}:R=E,S=1500|2,V={3}:R=F,S=1003|1,V={4}:\";$B$2;$D75;$E75;$B$3;$B$5)": 743,_x000D_
    "=RIK_AC(\"INF53__;INF02@E=1,S=10,G=0,T=0,P=0:@R=A,S=8,V={0}:R=B,S=1,V=Avoir client,Facture client:R=C,S=1003|3,V={1}:R=D,S=1500|2,V={2}:R=E,S=1500|2,V={3}:R=F,S=1003|1,V={4}:\";$B$2;$D83;$E83;$B$3;$B$5)": 744,_x000D_
    "=RIK_AC(\"INF53__;INF02@E=1,S=10,G=0,T=0,P=0:@R=A,S=8,V={0}:R=B,S=1,V=Avoir client,Facture client:R=C,S=1003|3,V={1}:R=D,S=1500|2,V={2}:R=E,S=1500|2,V={3}:R=F,S=1003|1,V={4}:\";$B$2;$D91;$E91;$B$3;$B$5)": 745,_x000D_
    "=RIK_AC(\"INF53__;INF02@E=1,S=10,G=0,T=0,P=0:@R=A,S=8,V={0}:R=B,S=1,V=Avoir client,Facture client:R=C,S=1003|3,V={1}:R=D,S=1500|2,V={2}:R=E,S=1500|2,V={3}:R=F,S=1003|1,V={4}:\";$B$2;$D99;$E99;$B$3;$B$5)": 746,_x000D_
    "=RIK_AC(\"INF53__;INF02@E=1,S=10,G=0,T=0,P=0:@R=A,S=8,V={0}:R=B,S=1,V=Avoir client,Facture client:R=C,S=1003|3,V={1}:R=D,S=1500|2,V={2}:R=E,S=1500|2,V={3}:R=F,S=1003|1,V={4}:\";$B$2;$D107;$E107;$B$3;$B$5)": 747,_x000D_
    "=RIK_AC(\"INF53__;INF02@E=1,S=10,G=0,T=0,P=0:@R=A,S=8,V={0}:R=B,S=1,V=Avoir client,Facture client:R=C,S=1003|3,V={1}:R=D,S=1500|2,V={2}:R=E,S=1500|2,V={3}:R=F,S=1003|1,V={4}:\";$B$2;$D115;$E115;$B$3;$B$5)": 748,_x000D_
    "=RIK_AC(\"INF53__;INF02@E=1,S=10,G=0,T=0,P=0:@R=A,S=8,V={0}:R=B,S=1,V=Avoir client,Facture client:R=C,S=1003|3,V={1}:R=D,S=1500|2,V={2}:R=E,S=1500|2,V={3}:R=F,S=1003|1,V={4}:\";$B$2;$D123;$E123;$B$3;$B$5)": 749,_x000D_
    "=RIK_AC(\"INF53__;INF02@E=1,S=10,G=0,T=0,P=0:@R=A,S=8,V={0}:R=B,S=1,V=Avoir client,Facture client:R=C,S=1003|3,V={1}:R=D,S=1500|2,V={2}:R=E,S=1500|2,V={3}:R=F,S=1003|1,V={4}:\";$B$2;$D131;$E131;$B$3;$B$5)": 750,_x000D_
    "=RIK_AC(\"INF53__;INF02@E=1,S=10,G=0,T=0,P=0:@R=A,S=8,V={0}:R=B,S=1,V=Avoir client,Facture client:R=C,S=1003|3,V={1}:R=D,S=1500|2,V={2}:R=E,S=1500|2,V={3}:R=F,S=1003|1,V={4}:\";$B$2;$D139;$E139;$B$3;$B$5)": 751,_x000D_
    "=RIK_AC(\"INF53__;INF02@E=1,S=10,G=0,T=0,P=0:@R=A,S=8,V={0}:R=B,S=1,V=Avoir client,Facture client:R=C,S=1003|3,V={1}:R=D,S=1500|2,V={2}:R=E,S=1500|2,V={3}:R=F,S=1003|1,V={4}:\";$B$2;$D147;$E147;$B$3;$B$5)": 752,_x000D_
    "=RIK_AC(\"INF53__;INF02@E=1,S=10,G=0,T=0,P=0:@R=A,S=8,V={0}:R=B,S=1,V=Avoir client,Facture client:R=C,S=1003|3,V={1}:R=D,S=1500|2,V={2}:R=E,S=1500|2,V={3}:R=F,S=1003|1,V={4}:\";$B$2;$D155;$E155;$B$3;$B$5)": 753,_x000D_
    "=RIK_AC(\"INF53__;INF02@E=1,S=10,G=0,T=0,P=0:@R=A,S=8,V={0}:R=B,S=1,V=Avoir client,Facture client:R=C,S=1003|3,V={1}:R=D,S=1500|2,V={2}:R=E,S=1500|2,V={3}:R=F,S=1003|1,V={4}:\";$B$2;$D80;$E80;$B$3;$B$5)": 754,_x000D_
    "=RIK_AC(\"INF53__;INF02@E=1,S=10,G=0,T=0,P=0:@R=A,S=8,V={0}:R=B,S=1,V=Avoir client,Facture client:R=C,S=1003|3,V={1}:R=D,S=1500|2,V={2}:R=E,S=1500|2,V={3}:R=F,S=1003|1,V={4}:\";$B$2;$D12;$E12;$B$3;$B$5)": 755,_x000D_
    "=RIK_AC(\"INF53__;INF02@E=1,S=10,G=0,T=0,P=0:@R=A,S=8,V={0}:R=B,S=1,V=Avoir client,Facture client:R=C,S=1003|3,V={1}:R=D,S=1500|2,V={2}:R=E,S=1500|2,V={3}:R=F,S=1003|1,V={4}:\";$B$2;$D20;$E20;$B$3;$B$5)": 756,_x000D_
    "=RIK_AC(\"INF53__;INF02@E=1,S=10,G=0,T=0,P=0:@R=A,S=8,V={0}:R=B,S=1,V=Avoir client,Facture client:R=C,S=1003|3,V={1}:R=D,S=1500|2,V={2}:R=E,S=1500|2,V={3}:R=F,S=1003|1,V={4}:\";$B$2;$D28;$E28;$B$3;$B$5)": 757,_x000D_
    "=RIK_AC(\"INF53__;INF02@E=1,S=10,G=0,T=0,P=0:@R=A,S=8,V={0}:R=B,S=1,V=Avoir client,Facture client:R=C,S=1003|3,V={1}:R=D,S=1500|2,V={2}:R=E,S=1500|2,V={3}:R=F,S=1003|1,V={4}:\";$B$2;$D36;$E36;$B$3;$B$5)": 758,_x000D_
    "=RIK_AC(\"INF53__;INF02@E=1,S=10,G=0,T=0,P=0:@R=A,S=8,V={0}:R=B,S=1,V=Avoir client,Facture client:R=C,S=1003|3,V={1}:R=D,S=1500|2,V={2}:R=E,S=1500|2,V={3}:R=F,S=1003|1,V={4}:\";$B$2;$D44;$E44;$B$3;$B$5)": 759,_x000D_
    "=RIK_AC(\"INF53__;INF02@E=1,S=10,G=0,T=0,P=0:@R=A,S=8,V={0}:R=B,S=1,V=Avoir client,Facture client:R=C,S=1003|3,V={1}:R=D,S=1500|2,V={2}:R=E,S=1500|2,V={3}:R=F,S=1003|1,V={4}:\";$B$2;$D52;$E52;$B$3;$B$5)": 760,_x000D_
    "=RIK_AC(\"INF53__;INF02@E=1,S=10,G=0,T=0,P=0:@R=A,S=8,V={0}:R=B,S=1,V=Avoir client,Facture client:R=C,S=1003|3,V={1}:R=D,S=1500|2,V={2}:R=E,S=1500|2,V={3}:R=F,S=1003|1,V={4}:\";$B$2;$D60;$E60;$B$3;$B$5)": 761,_x000D_
    "=RIK_AC(\"INF53__;INF02@E=1,S=10,G=0,T=0,P=0:@R=A,S=8,V={0}:R=B,S=1,V=Avoir client,Facture client:R=C,S=1003|3,V={1}:R=D,S=1500|2,V={2}:R=E,S=1500|2,V={3}:R=F,S=1003|1,V={4}:\";$B$2;$D68;$E68;$B$3;$B$5)": 762,_x000D_
    "=RIK_AC(\"INF53__;INF02@E=1,S=10,G=0,T=0,P=0:@R=A,S=8,V={0}:R=B,S=1,V=Avoir client,Facture client:R=C,S=1003|3,V={1}:R=D,S=1500|2,V={2}:R=E,S=1500|2,V={3}:R=F,S=1003|1,V={4}:\";$B$2;$D76;$E76;$B$3;$B$5)": 763,_x000D_
    "=RIK_AC(\"INF53__;INF02@E=1,S=10,G=0,T=0,P=0:@R=A,S=8,V={0}:R=B,S=1,V=Avoir client,Facture client:R=C,S=1003|3,V={1}:R=D,S=1500|2,V={2}:R=E,S=1500|2,V={3}:R=F,S=1003|1,V={4}:\";$B$2;$D84;$E84;$B$3;$B$5)": 764,_x000D_
    "=RIK_AC(\"INF53__;INF02@E=1,S=10,G=0,T=0,P=0:@R=A,S=8,V={0}:R=B,S=1,V=Avoir client,Facture client:R=C,S=1003|3,V={1}:R=D,S=1500|2,V={2}:R=E,S=1500|2,V={3}:R=F,S=1003|1,V={4}:\";$B$2;$D92;$E92;$B$3;$B$5)": 765,_x000D_
    "=RIK_AC(\"INF53__;INF02@E=1,S=10,G=0,T=0,P=0:@R=A,S=8,V={0}:R=B,S=1,V=Avoir client,Facture client:R=C,S=1003|3,V={1}:R=D,S=1500|2,V={2}:R=E,S=1500|2,V={3}:R=F,S=1003|1,V={4}:\";$B$2;$D100;$E100;$B$3;$B$5)": 766,_x000D_
    "=RIK_AC(\"INF53__;INF02@E=1,S=10,G=0,T=0,P=0:@R=A,S=8,V={0}:R=B,S=1,V=Avoir client,Facture client:R=C,S=1003|3,V={1}:R=D,S=1500|2,V={2}:R=E,S=1500|2,V={3}:R=F,S=1003|1,V={4}:\";$B$2;$D108;$E108;$B$3;$B$5)": 767,_x000D_
    "=RIK_AC(\"INF53__;INF02@E=1,S=10,G=0,T=0,P=0:@R=A,S=8,V={0}:R=B,S=1,V=Avoir client,Facture client:R=C,S=1003|3,V={1}:R=D,S=1500|2,V={2}:R=E,S=1500|2,V={3}:R=F,S=1003|1,V={4}:\";$B$2;$D116;$E116;$B$3;$B$5)": 768,_x000D_
    "=RIK_AC(\"INF53__;INF02@E=1,S=10,G=0,T=0,P=0:@R=A,S=8,V={0}:R=B,S=1,V=Avoir client,Facture client:R=C,S=1003|3,V={1}:R=D,S=1500|2,V={2}:R=E,S=1500|2,V={3}:R=F,S=1003|1,V={4}:\";$B$2;$D124;$E124;$B$3;$B$5)": 769,_x000D_
    "=RIK_AC(\"INF53__;INF02@E=1,S=10,G=0,T=0,P=0:@R=A,S=8,V={0}:R=B,S=1,V=Avoir client,Facture client:R=C,S=1003|3,V={1}:R=D,S=1500|2,V={2}:R=E,S=1500|2,V={3}:R=F,S=1003|1,V={4}:\";$B$2;$D132;$E132;$B$3;$B$5)": 770,_x000D_
    "=RIK_AC(\"INF53__;INF02@E=1,S=10,G=0,T=0,P=0:@R=A,S=8,V={0}:R=B,S=1,V=Avoir client,Facture client:R=C,S=1003|3,V={1}:R=D,S=1500|2,V={2}:R=E,S=1500|2,V={3}:R=F,S=1003|1,V={4}:\";$B$2;$D140;$E140;$B$3;$B$5)": 771,_x000D_
    "=RIK_AC(\"INF53__;INF02@E=1,S=10,G=0,T=0,P=0:@R=A,S=8,V={0}:R=B,S=1,V=Avoir client,Facture client:R=C,S=1003|3,V={1}:R=D,S=1500|2,V={2}:R=E,S=1500|2,V={3}:R=F,S=1003|1,V={4}:\";$B$2;$D148;$E148;$B$3;$B$5)": 772,_x000D_
    "=RIK_AC(\"INF53__;INF02@E=1,S=10,G=0,T=0,P=0:@R=A,S=8,V={0}:R=B,S=1,V=Avoir client,Facture client:R=C,S=1003|3,V={1}:R=D,S=1500|2,V={2}:R=E,S=1500|2,V={3}:R=F,S=1003|1,V={4}:\";$B$2;$D156;$E156;$B$3;$B$5)": 773,_x000D_
    "=RIK_AC(\"INF53__;INF02@E=1,S=10,G=0,T=0,P=0:@R=A,S=8,V={0}:R=B,S=1,V=Avoir client,Facture client:R=C,S=1003|3,V={1}:R=D,S=1500|2,V={2}:R=E,S=1500|2,V={3}:R=F,S=1003|1,V={4}:\";$B$2;$D24;$E24;$B$3;$B$5)": 774,_x000D_
    "=RIK_AC(\"INF53__;INF02@E=1,S=10,G=0,T=0,P=0:@R=A,S=8,V={0}:R=B,S=1,V=Avoir client,Facture client:R=C,S=1003|3,V={1}:R=D,S=1500|2,V={2}:R=E,S=1500|2,V={3}:R=F,S=1003|1,V={4}:\";$B$2;$D40;$E40;$B$3;$B$5)": 775,_x000D_
    "=RIK_AC(\"INF53__;INF02@E=1,S=10,G=0,T=0,P=0:@R=A,S=8,V={0}:R=B,S=1,V=Avoir client,Facture client:R=C,S=1003|3,V={1}:R=D,S=1500|2,V={2}:R=E,S=1500|2,V={3}:R=F,S=1003|1,V={4}:\";$B$2;$D48;$E48;$B$3;$B$5)": 776,_x000D_
    "=RIK_AC(\"INF53__;INF02@E=1,S=10,G=0,T=0,P=0:@R=A,S=8,V={0}:R=B,S=1,V=Avoir client,Facture client:R=C,S=1003|3,V={1}:R=D,S=1500|2,V={2}:R=E,S=1500|2,V={3}:R=F,S=1003|1,V={4}:\";$B$2;$D88;$E88;$B$3;$B$5)": 777,_x000D_
    "=RIK_AC(\"INF53__;INF02@E=1,S=10,G=0,T=0,P=0:@R=A,S=8,V={0}:R=B,S=1,V=Avoir client,Facture client:R=C,S=1003|3,V={1}:R=D,S=1500|2,V={2}:R=E,S=1500|2,V={3}:R=F,S=1003|1,V={4}:\";$B$2;$D104;$E104;$B$3;$B$5)": 778,_x000D_
    "=RIK_AC(\"INF53__;INF02@E=1,S=10,G=0,T=0,P=0:@R=A,S=8,V={0}:R=B,S=1,V=Avoir client,Facture client:R=C,S=1003|3,V={1}:R=D,S=1500|2,V={2}:R=E,S=1500|2,V={3}:R=F,S=1003|1,V={4}:\";$B$2;$D136;$E136;$B$3;$B$5)": 779,_x000D_
    "=RIK_AC(\"INF53__;INF02@E=1,S=10,G=0,T=0,P=0:@R=A,S=8,V={0}:R=B,S=1,V=Avoir client,Facture client:R=C,S=1003|3,V={1}:R=D,S=1500|2,V={2}:R=E,S=1500|2,V={3}:R=F,S=1003|1,V={4}:\";$B$2;$D152;$E152;$B$3;$B$5)": 780,_x000D_
    "=RIK_AC(\"INF53__;INF02@E=1,S=10,G=0,T=0,P=0:@R=A,S=8,V={0}:R=B,S=1,V=Avoir client,Facture client:R=C,S=1003|3,V={1}:R=D,S=1500|2,V={2}:R=E,S=1500|2,V={3}:R=F,S=1003|1,V={4}:\";$B$2;$D13;$E13;$B$3;$B$5)": 781,_x000D_
    "=RIK_AC(\"INF53__;INF02@E=1,S=10,G=0,T=0,P=0:@R=A,S=8,V={0}:R=B,S=1,V=Avoir client,Facture client:R=C,S=1003|3,V={1}:R=D,S=1500|2,V={2}:R=E,S=1500|2,V={3}:R=F,S=1003|1,V={4}:\";$B$2;$D21;$E21;$B$3;$B$5)": 782,_x000D_
    "=RIK_AC(\"INF53__;INF02@E=1,S=10,G=0,T=0,P=0:@R=A,S=8,V={0}:R=B,S=1,V=Avoir client,Facture client:R=C,S=1003|3,V={1}:R=D,S=1500|2,V={2}:R=E,S=1500|2,V={3}:R=F,S=1003|1,V={4}:\";$B$2;$D29;$E29;$B$3;$B$5)": 783,_x000D_
    "=RIK_AC(\"INF53__;INF02@E=1,S=10,G=0,T=0,P=0:@R=A,S=8,V={0}:R=B,S=1,V=Avoir client,Facture client:R=C,S=1003|3,V={1}:R=D,S=1500|2,V={2}:R=E,S=1500|2,V={3}:R=F,S=1003|1,V={4}:\";$B$2;$D37;$E37;$B$3;$B$5)": 784,_x000D_
    "=RIK_AC(\"INF53__;INF02@E=1,S=10,G=0,T=0,P=0:@R=A,S=8,V={0}:R=B,S=1,V=Avoir client,Facture client:R=C,S=1003|3,V={1}:R=D,S=1500|2,V={2}:R=E,S=1500|2,V={3}:R=F,S=1003|1,V={4}:\";$B$2;$D45;$E45;$B$3;$B$5)": 785,_x000D_
    "=RIK_AC(\"INF53__;INF02@E=1,S=10,G=0,T=0,P=0:@R=A,S=8,V={0}:R=B,S=1,V=Avoir client,Facture client:R=C,S=1003|3,V={1}:R=D,S=1500|2,V={2}:R=E,S=1500|2,V={3}:R=F,S=1003|1,V={4}:\";$B$2;$D53;$E53;$B$3;$B$5)": 786,_x000D_
    "=RIK_AC(\"INF53__;INF02@E=1,S=10,G=0,T=0,P=0:@R=A,S=8,V={0}:R=B,S=1,V=Avoir client,Facture client:R=C,S=1003|3,V={1}:R=D,S=1500|2,V={2}:R=E,S=1500|2,V={3}:R=F,S=1003|1,V={4}:\";$B$2;$D61;$E61;$B$3;$B$5)": 787,_x000D_
    "=RIK_AC(\"INF53__;INF02@E=1,S=10,G=0,T=0,P=0:@R=A,S=8,V={0}:R=B,S=1,V=Avoir client,Facture client:R=C,S=1003|3,V={1}:R=D,S=1500|2,V={2}:R=E,S=1500|2,V={3}:R=F,S=1003|1,V={4}:\";$B$2;$D69;$E69;$B$3;$B$5)": 788,_x000D_
    "=RIK_AC(\"INF53__;INF02@E=1,S=10,G=0,T=0,P=0:@R=A,S=8,V={0}:R=B,S=1,V=Avoir client,Facture client:R=C,S=1003|3,V={1}:R=D,S=1500|2,V={2}:R=E,S=1500|2,V={3}:R=F,S=1003|1,V={4}:\";$B$2;$D77;$E77;$B$3;$B$5)": 789,_x000D_
    "=RIK_AC(\"INF53__;INF02@E=1,S=10,G=0,T=0,P=0:@R=A,S=8,V={0}:R=B,S=1,V=Avoir client,Facture client:R=C,S=1003|3,V={1}:R=D,S=1500|2,V={2}:R=E,S=1500|2,V={3}:R=F,S=1003|1,V={4}:\";$B$2;$D85;$E85;$B$3;$B$5)": 790,_x000D_
    "=RIK_AC(\"INF53__;INF02@E=1,S=10,G=0,T=0,P=0:@R=A,S=8,V={0}:R=B,S=1,V=Avoir client,Facture client:R=C,S=1003|3,V={1}:R=D,S=1500|2,V={2}:R=E,S=1500|2,V={3}:R=F,S=1003|1,V={4}:\";$B$2;$D93;$E93;$B$3;$B$5)": 791,_x000D_
    "=RIK_AC(\"INF53__;INF02@E=1,S=10,G=0,T=0,P=0:@R=A,S=8,V={0}:R=B,S=1,V=Avoir client,Facture client:R=C,S=1003|3,V={1}:R=D,S=1500|2,V={2}:R=E,S=1500|2,V={3}:R=F,S=1003|1,V={4}:\";$B$2;$D101;$E101;$B$3;$B$5)": 792,_x000D_
    "=RIK_AC(\"INF53__;INF02@E=1,S=10,G=0,T=0,P=0:@R=A,S=8,V={0}:R=B,S=1,V=Avoir client,Facture client:R=C,S=1003|3,V={1}:R=D,S=1500|2,V={2}:R=E,S=1500|2,V={3}:R=F,S=1003|1,V={4}:\";$B$2;$D109;$E109;$B$3;$B$5)": 793,_x000D_
    "=RIK_AC(\"INF53__;INF02@E=1,S=10,G=0,T=0,P=0:@R=A,S=8,V={0}:R=B,S=1,V=Avoir client,Facture client:R=C,S=1003|3,V={1}:R=D,S=1500|2,V={2}:R=E,S=1500|2,V={3}:R=F,S=1003|1,V={4}:\";$B$2;$D117;$E117;$B$3;$B$5)": 794,_x000D_
    "=RIK_AC(\"INF53__;INF02@E=1,S=10,G=0,T=0,P=0:@R=A,S=8,V={0}:R=B,S=1,V=Avoir client,Facture client:R=C,S=1003|3,V={1}:R=D,S=1500|2,V={2}:R=E,S=1500|2,V={3}:R=F,S=1003|1,V={4}:\";$B$2;$D125;$E125;$B$3;$B$5)": 795,_x000D_
    "=RIK_AC(\"INF53__;INF02@E=1,S=10,G=0,T=0,P=0:@R=A,S=8,V={0}:R=B,S=1,V=Avoir client,Facture client:R=C,S=1003|3,V={1}:R=D,S=1500|2,V={2}:R=E,S=1500|2,V={3}:R=F,S=1003|1,V={4}:\";$B$2;$D133;$E133;$B$3;$B$5)": 796,_x000D_
    "=RIK_AC(\"INF53__;INF02@E=1,S=10,G=0,T=0,P=0:@R=A,S=8,V={0}:R=B,S=1,V=Avoir client,Facture client:R=C,S=1003|3,V={1}:R=D,S=1500|2,V={2}:R=E,S=1500|2,V={3}:R=F,S=1003|1,V={4}:\";$B$2;$D141;$E141;$B$3;$B$5)": 797,_x000D_
    "=RIK_AC(\"INF53__;INF02@E=1,S=10,G=0,T=0,P=0:@R=A,S=8,V={0}:R=B,S=1,V=Avoir client,Facture client:R=C,S=1003|3,V={1}:R=D,S=1500|2,V={2}:R=E,S=1500|2,V={3}:R=F,S=1003|1,V={4}:\";$B$2;$D149;$E149;$B$3;$B$5)": 798,_x000D_
    "=RIK_AC(\"INF53__;INF02@E=1,S=10,G=0,T=0,P=0:@R=A,S=8,V={0}:R=B,S=1,V=Avoir client,Facture client:R=C,S=1003|3,V={1}:R=D,S=1500|2,V={2}:R=E,S=1500|2,V={3}:R=F,S=1003|1,V={4}:\";$B$2;$D157;$E157;$B$3;$B$5)": 799,_x000D_
    "=RIK_AC(\"INF53__;INF02@E=1,S=10,G=0,T=0,P=0:@R=A,S=8,V={0}:R=B,S=1,V=Avoir client,Facture client:R=C,S=1003|3,V={1}:R=D,S=1500|2,V={2}:R=E,S=1500|2,V={3}:R=F,S=1003|1,V={4}:\";$B$2;$D16;$E16;$B$3;$B$5)": 800,_x000D_
    "=RIK_AC(\"INF53__;INF02@E=1,S=10,G=0,T=0,P=0:@R=A,S=8,V={0}:R=B,S=1,V=Avoir client,Facture client:R=C,S=1003|3,V={1}:R=D,S=1500|2,V={2}:R=E,S=1500|2,V={3}:R=F,S=1003|1,V={4}:\";$B$2;$D56;$E56;$B$3;$B$5)": 801,_x000D_
    "=RIK_AC(\"INF53__;INF02@E=1,S=10,G=0,T=0,P=0:@R=A,S=8,V={0}:R=B,S=1,V=Avoir client,Facture client:R=C,S=1003|3,V={1}:R=D,S=1500|2,V={2}:R=E,S=1500|2,V={3}:R=F,S=1003|1,V={4}:\";$B$2;$D96;$E96;$B$3;$B$5)": 802,_x000D_
    "=RIK_AC(\"INF53__;INF02@E=1,S=10,G=0,T=0,P=0:@R=A,S=8,V={0}:R=B,S=1,V=Avoir client,Facture client:R=C,S=1003|3,V={1}:R=D,S=1500|2,V={2}:R=E,S=1500|2,V={3}:R=F,S=1003|1,V={4}:\";$B$2;$D112;$E112;$B$3;$B$5)": 803,_x000D_
    "=RIK_AC(\"INF53__;INF02@E=1,S=10,G=0,T=0,P=0:@R=A,S=8,V={0}:R=B,S=1,V=Avoir client,Facture client:R=C,S=1003|3,V={1}:R=D,S=1500|2,V={2}:R=E,S=1500|2,V={3}:R=F,S=1003|1,V={4}:\";$B$2;$D144;$E144;$B$3;$B$5)": 804,_x000D_
    "=RIK_AC(\"INF53__;INF02@E=1,S=10,G=0,T=0,P=0:@R=A,S=8,V={0}:R=B,S=1,V=Avoir client,Facture client:R=C,S=1003|3,V={1}:R=D,S=1500|2,V={2}:R=E,S=1500|2,V={3}:R=F,S=1003|1,V={4}:\";$B$2;$D14;$E14;$B$3;$B$5)": 805,_x000D_
    "=RIK_AC(\"INF53__;INF02@E=1,S=10,G=0,T=0,P=0:@R=A,S=8,V={0}:R=B,S=1,V=Avoir client,Facture client:R=C,S=1003|3,V={1}:R=D,S=1500|2,V={2}:R=E,S=1500|2,V={3}:R=F,S=1003|1,V={4}:\";$B$2;$D22;$E22;$B$3;$B$5)": 806,_x000D_
    "=RIK_AC(\"INF53__;INF02@E=1,S=10,G=0,T=0,P=0:@R=A,S=8,V={0}:R=B,S=1,V=Avoir client,Facture client:R=C,S=1003|3,V={1}:R=D,S=1500|2,V={2}:R=E,S=1500|2,V={3}:R=F,S=1003|1,V={4}:\";$B$2;$D30;$E30;$B$3;$B$5)": 807,_x000D_
    "=RIK_AC(\"INF53__;INF02@E=1,S=10,G=0,T=0,P=0:@R=A,S=8,V={0}:R=B,S=1,V=Avoir client,Facture client:R=C,S=1003|3,V={1}:R=D,S=1500|2,V={2}:R=E,S=1500|2,V={3}:R=F,S=1003|1,V={4}:\";$B$2;$D38;$E38;$B$3;$B$5)": 808,_x000D_
    "=RIK_AC(\"INF53__;INF02@E=1,S=10,G=0,T=0,P=0:@R=A,S=8,V={0}:R=B,S=1,V=Avoir client,Facture client:R=C,S=1003|3,V={1}:R=D,S=1500|2,V={2}:R=E,S=1500|2,V={3}:R=F,S=1003|1,V={4}:\";$B$2;$D46;$E46;$B$3;$B$5)": 809,_x000D_
    "=RIK_AC(\"INF53__;INF02@E=1,S=10,G=0,T=0,P=0:@R=A,S=8,V={0}:R=B,S=1,V=Avoir client,Facture client:R=C,S=1003|3,V={1}:R=D,S=1500|2,V={2}:R=E,S=1500|2,V={3}:R=F,S=1003|1,V={4}:\";$B$2;$D54;$E54;$B$3;$B$5)": 810,_x000D_
    "=RIK_AC(\"INF53__;INF02@E=1,S=10,G=0,T=0,P=0:@R=A,S=8,V={0}:R=B,S=1,V=Avoir client,Facture client:R=C,S=1003|3,V={1}:R=D,S=1500|2,V={2}:R=E,S=1500|2,V={3}:R=F,S=1003|1,V={4}:\";$B$2;$D62;$E62;$B$3;$B$5)": 811,_x000D_
    "=RIK_AC(\"INF53__;INF02@E=1,S=10,G=0,T=0,P=0:@R=A,S=8,V={0}:R=B,S=1,V=Avoir client,Facture client:R=C,S=1003|3,V={1}:R=D,S=1500|2,V={2}:R=E,S=1500|2,V={3}:R=F,S=1003|1,V={4}:\";$B$2;$D70;$E70;$B$3;$B$5)": 812,_x000D_
    "=RIK_AC(\"INF53__;INF02@E=1,S=10,G=0,T=0,P=0:@R=A,S=8,V={0}:R=B,S=1,V=Avoir client,Facture client:R=C,S=1003|3,V={1}:R=D,S=1500|2,V={2}:R=E,S=1500|2,V={3}:R=F,S=1003|1,V={4}:\";$B$2;$D78;$E78;$B$3;$B$5)": 813,_x000D_
    "=RIK_AC(\"INF53__;INF02@E=1,S=10,G=0,T=0,P=0:@R=A,S=8,V={0}:R=B,S=1,V=Avoir client,Facture client:R=C,S=1003|3,V={1}:R=D,S=1500|2,V={2}:R=E,S=1500|2,V={3}:R=F,S=1003|1,V={4}:\";$B$2;$D86;$E86;$B$3;$B$5)": 814,_x000D_
    "=RIK_AC(\"INF53__;INF02@E=1,S=10,G=0,T=0,P=0:@R=A,S=8,V={0}:R=B,S=1,V=Avoir client,Facture client:R=C,S=1003|3,V={1}:R=D,S=1500|2,V={2}:R=E,S=1500|2,V={3}:R=F,S=1003|1,V={4}:\";$B$2;$D94;$E94;$B$3;$B$5)": 815,_x000D_
    "=RIK_AC(\"INF53__;INF02@E=1,S=10,G=0,T=0,P=0:@R=A,S=8,V={0}:R=B,S=1,V=Avoir client,Facture client:R=C,S=1003|3,V={1}:R=D,S=1500|2,V={2}:R=E,S=1500|2,V={3}:R=F,S=1003|1,V={4}:\";$B$2;$D102;$E102;$B$3;$B$5)": 816,_x000D_
    "=RIK_AC(\"INF53__;INF02@E=1,S=10,G=0,T=0,P=0:@R=A,S=8,V={0}:R=B,S=1,V=Avoir client,Facture client:R=C,S=1003|3,V={1}:R=D,S=1500|2,V={2}:R=E,S=1500|2,V={3}:R=F,S=1003|1,V={4}:\";$B$2;$D110;$E110;$B$3;$B$5)": 817,_x000D_
    "=RIK_AC(\"INF53__;INF02@E=1,S=10,G=0,T=0,P=0:@R=A,S=8,V={0}:R=B,S=1,V=Avoir client,Facture client:R=C,S=1003|3,V={1}:R=D,S=1500|2,V={2}:R=E,S=1500|2,V={3}:R=F,S=1003|1,V={4}:\";$B$2;$D118;$E118;$B$3;$B$5)": 818,_x000D_
    "=RIK_AC(\"INF53__;INF02@E=1,S=10,G=0,T=0,P=0:@R=A,S=8,V={0}:R=B,S=1,V=Avoir client,Facture client:R=C,S=1003|3,V={1}:R=D,S=1500|2,V={2}:R=E,S=1500|2,V={3}:R=F,S=1003|1,V={4}:\";$B$2;$D126;$E126;$B$3;$B$5)": 819,_x000D_
    "=RIK_AC(\"INF53__;INF02@E=1,S=10,G=0,T=0,P=0:@R=A,S=8,V={0}:R=B,S=1,V=Avoir client,Facture client:R=C,S=1003|3,V={1}:R=D,S=1500|2,V={2}:R=E,S=1500|2,V={3}:R=F,S=1003|1,V={4}:\";$B$2;$D134;$E134;$B$3;$B$5)": 820,_x000D_
    "=RIK_AC(\"INF53__;INF02@E=1,S=10,G=0,T=0,P=0:@R=A,S=8,V={0}:R=B,S=1,V=Avoir client,Facture client:R=C,S=1003|3,V={1}:R=D,S=1500|2,V={2}:R=E,S=1500|2,V={3}:R=F,S=1003|1,V={4}:\";$B$2;$D142;$E142;$B$3;$B$5)": 821,_x000D_
    "=RIK_AC(\"INF53__;INF02@E=1,S=10,G=0,T=0,P=0:@R=A,S=8,V={0}:R=B,S=1,V=Avoir client,Facture client:R=C,S=1003|3,V={1}:R=D,S=1500|2,V={2}:R=E,S=1500|2,V={3}:R=F,S=1003|1,V={4}:\";$B$2;$D150;$E150;$B$3;$B$5)": 822,_x000D_
    "=RIK_AC(\"INF53__;INF02@E=1,S=10,G=0,T=0,P=0:@R=A,S=8,V={0}:R=B,S=1,V=Avoir client,Facture client:R=C,S=1003|3,V={1}:R=D,S=1500|2,V={2}:R=E,S=1500|2,V={3}:R=F,S=1003|1,V={4}:\";$B$2;$D158;$E158;$B$3;$B$5)": 823,_x000D_
    "=RIK_AC(\"INF53__;INF02@E=1,S=10,G=0,T=0,P=0:@R=A,S=8,V={0}:R=B,S=1,V=Avoir client,Facture client:R=C,S=1003|3,V={1}:R=D,S=1500|2,V={2}:R=E,S=1500|2,V={3}:R=F,S=1003|1,V={4}:\";$B$2;$D32;$E32;$B$3;$B$5)": 824,_x000D_
    "=RIK_AC(\"INF53__;INF02@E=1,S=10,G=0,T=0,P=0:@R=A,S=8,V={0}:R=B,S=1,V=Avoir client,Facture client:R=C,S=1003|3,V={1}:R=D,S=1500|2,V={2}:R=E,S=1500|2,V={3}:R=F,S=1003|1,V={4}:\";$B$2;$D128;$E128;$B$3;$B$5)": 825,_x000D_
    "=RIK_AC(\"INF53__;INF02@E=1,S=10,G=0,T=0,P=0:@R=A,S=8,V={0}:R=B,S=1,V=Avoir client,Facture client:R=C,S=1003|3,V={1}:R=D,S=1500|2,V={2}:R=E,S=1500|2,V={3}:R=F,S=1003|1,V={4}:\";$B$2;$D15;$E15;$B$3;$B$5)": 826,_x000D_
    "=RIK_AC(\"INF53__;INF02@E=1,S=10,G=0,T=0,P=0:@R=A,S=8,V={0}:R=B,S=1,V=Avoir client,Facture client:R=C,S=1003|3,V={1}:R=D,S=1500|2,V={2}:R=E,S=1500|2,V={3}:R=F,S=1003|1,V={4}:\";$B$2;$D23;$E23;$B$3;$B$5)": 827,_x000D_
    "=RIK_AC(\"INF53__;INF02@E=1,S=10,G=0,T=0,P=0:@R=A,S=8,V={0}:R=B,S=1,V=Avoir client,Facture client:R=C,S=1003|3,V={1}:R=D,S=1500|2,V={2}:R=E,S=1500|2,V={3}:R=F,S=1003|1,V={4}:\";$B$2;$D31;$E31;$B$3;$B$5)": 828,_x000D_
    "=RIK_AC(\"INF53__;INF02@E=1,S=10,G=0,T=0,P=0:@R=A,S=8,V={0}:R=B,S=1,V=Avoir client,Facture client:R=C,S=1003|3,V={1}:R=D,S=1500|2,V={2}:R=E,S=1500|2,V={3}:R=F,S=1003|1,V={4}:\";$B$2;$D39;$E39;$B$3;$B$5)": 829,_x000D_
    "=RIK_AC(\"INF53__;INF02@E=1,S=10,G=0,T=0,P=0:@R=A,S=8,V={0}:R=B,S=1,V=Avoir client,Facture client:R=C,S=1003|3,V={1}:R=D,S=1500|2,V={2}:R=E,S=1500|2,V={3}:R=F,S=1003|1,V={4}:\";$B$2;$D47;$E47;$B$3;$B$5)": 830,_x000D_
    "=RIK_AC(\"INF53__;INF02@E=1,S=10,G=0,T=0,P=0:@R=A,S=8,V={0}:R=B,S=1,V=Avoir client,Facture client:R=C,S=1003|3,V={1}:R=D,S=1500|2,V={2}:R=E,S=1500|2,V={3}:R=F,S=1003|1,V={4}:\";$B$2;$D55;$E55;$B$3;$B$5)": 831,_x000D_
    "=RIK_AC(\"INF53__;INF02@E=1,S=10,G=0,T=0,P=0:@R=A,S=8,V={0}:R=B,S=1,V=Avoir client,Facture client:R=C,S=1003|3,V={1}:R=D,S=1500|2,V={2}:R=E,S=1500|2,V={3}:R=F,S=1003|1,V={4}:\";$B$2;$D63;$E63;$B$3;$B$5)": 832,_x000D_
    "=RIK_AC(\"INF53__;INF02@E=1,S=10,G=0,T=0,P=0:@R=A,S=8,V={0}:R=B,S=1,V=Avoir client,Facture client:R=C,S=1003|3,V={1}:R=D,S=1500|2,V={2}:R=E,S=1500|2,V={3}:R=F,S=1003|1,V={4}:\";$B$2;$D71;$E71;$B$3;$B$5)": 833,_x000D_
    "=RIK_AC(\"INF53__;INF02@E=1,S=10,G=0,T=0,P=0:@R=A,S=8,V={0}:R=B,S=1,V=Avoir client,Facture client:R=C,S=1003|3,V={1}:R=D,S=1500|2,V={2}:R=E,S=1500|2,V={3}:R=F,S=1003|1,V={4}:\";$B$2;$D79;$E79;$B$3;$B$5)": 834,_x000D_
    "=RIK_AC(\"INF53__;INF02@E=1,S=10,G=0,T=0,P=0:@R=A,S=8,V={0}:R=B,S=1,V=Avoir client,Facture client:R=C,S=1003|3,V={1}:R=D,S=1500|2,V={2}:R=E,S=1500|2,V={3}:R=F,S=1003|1,V={4}:\";$B$2;$D87;$E87;$B$3;$B$5)": 835,_x000D_
    "=RIK_AC(\"INF53__;INF02@E=1,S=10,G=0,T=0,P=0:@R=A,S=8,V={0}:R=B,S=1,V=Avoir client,Facture client:R=C,S=1003|3,V={1}:R=D,S=1500|2,V={2}:R=E,S=1500|2,V={3}:R=F,S=1003|1,V={4}:\";$B$2;$D95;$E95;$B$3;$B$5)": 836,_x000D_
    "=RIK_AC(\"INF53__;INF02@E=1,S=10,G=0,T=0,P=0:@R=A,S=8,V={0}:R=B,S=1,V=Avoir client,Facture client:R=C,S=1003|3,V={1}:R=D,S=1500|2,V={2}:R=E,S=1500|2,V={3}:R=F,S=1003|1,V={4}:\";$B$2;$D103;$E103;$B$3;$B$5)": 837,_x000D_
    "=RIK_AC(\"INF53__;INF02@E=1,S=10,G=0,T=0,P=0:@R=A,S=8,V={0}:R=B,S=1,V=Avoir client,Facture client:R=C,S=1003|3,V={1}:R=D,S=1500|2,V={2}:R=E,S=1500|2,V={3}:R=F,S=1003|1,V={4}:\";$B$2;$D111;$E111;$B$3;$B$5)": 838,_x000D_
    "=RIK_AC(\"INF53__;INF02@E=1,S=10,G=0,T=0,P=0:@R=A,S=8,V={0}:R=B,S=1,V=Avoir client,Facture client:R=C,S=1003|3,V={1}:R=D,S=1500|2,V={2}:R=E,S=1500|2,V={3}:R=F,S=1003|1,V={4}:\";$B$2;$D119;$E119;$B$3;$B$5)": 839,_x000D_
    "=RIK_AC(\"INF53__;INF02@E=1,S=10,G=0,T=0,P=0:@R=A,S=8,V={0}:R=B,S=1,V=Avoir client,Facture client:R=C,S=1003|3,V={1}:R=D,S=1500|2,V={2}:R=E,S=1500|2,V={3}:R=F,S=1003|1,V={4}:\";$B$2;$D127;$E127;$B$3;$B$5)": 840,_x000D_
    "=RIK_AC(\"INF53__;INF02@E=1,S=10,G=0,T=0,P=0:@R=A,S=8,V={0}:R=B,S=1,V=Avoir client,Facture client:R=C,S=1003|3,V={1}:R=D,S=1500|2,V={2}:R=E,S=1500|2,V={3}:R=F,S=1003|1,V={4}:\";$B$2;$D135;$E135;$B$3;$B$5)": 841,_x000D_
    "=RIK_AC(\"INF53__;INF02@E=1,S=10,G=0,T=0,P=0:@R=A,S=8,V={0}:R=B,S=1,V=Avoir client,Facture client:R=C,S=1003|3,V={1}:R=D,S=1500|2,V={2}:R=E,S=1500|2,V={3}:R=F,S=1003|1,V={4}:\";$B$2;$D143;$E143;$B$3;$B$5)": 842,_x000D_
    "=RIK_AC(\"INF53__;INF02@E=1,S=10,G=0,T=0,P=0:@R=A,S=8,V={0}:R=B,S=1,V=Avoir client,Facture client:R=C,S=1003|3,V={1}:R=D,S=1500|2,V={2}:R=E,S=1500|2,V={3}:R=F,S=1003|1,V={4}:\";$B$2;$D151;$E151;$B$3;$B$5)": 843,_x000D_
    "=RIK_AC(\"INF53__;INF02@E=1,S=10,G=0,T=0,P=0:@R=A,S=8,V={0}:R=B,S=1,V=Avoir client,Facture client:R=C,S=1003|3,V={1}:R=D,S=1500|2,V={2}:R=E,S=1500|2,V={3}:R=F,S=1003|1,V={4}:\";$B$2;$D159;$E159;$B$3;$B$5)": 844,_x000D_
    "=RIK_AC(\"INF53__;INF02@E=1,S=10,G=0,T=0,P=0:@R=A,S=8,V={0}:R=B,S=1,V=Avoir client,Facture client:R=C,S=1003|3,V={1}:R=D,S=1500|2,V={2}:R=E,S=1500|2,V={3}:R=F,S=1003|1,V={4}:\";$B$2;$D120;$E120;$B$3;$B$5)": 845,_x000D_
    "=RIK_AC(\"INF53__;INF02@E=1,S=10,G=0,T=0,P=0:@R=A,S=8,V={0}:R=B,S=1,V=Avoir client,Facture client:R=C,S=1003|3,V={1}:R=D,S=1500|2,V={2}:R=E,S=1500|2,V={3}:R=F,S=1003|1,V={4}:\";$B$2;$D17;$E17;$B$3;$B$5)": 846,_x000D_
    "=RIK_AC(\"INF53__;INF02@E=1,S=10,G=0,T=0,P=0:@R=A,S=8,V={0}:R=B,S=1,V=Avoir client,Facture client:R=C,S=1003|3,V={1}:R=D,S=1500|2,V={2}:R=E,S=1500|2,V={3}:R=F,S=1003|1,V={4}:\";$B$2;$D25;$E25;$B$3;$B$5)": 847,_x000D_
    "=RIK_AC(\"INF53__;INF02@E=1,S=10,G=0,T=0,P=0:@R=A,S=8,V={0}:R=B,S=1,V=Avoir client,Facture client:R=C,S=1003|3,V={1}:R=D,S=1500|2,V={2}:R=E,S=1500|2,V={3}:R=F,S=1003|1,V={4}:\";$B$2;$D33;$E33;$B$3;$B$5)": 848,_x000D_
    "=RIK_AC(\"INF53__;INF02@E=1,S=10,G=0,T=0,P=0:@R=A,S=8,V={0}:R=B,S=1,V=Avoir client,Facture client:R=C,S=1003|3,V={1}:R=D,S=1500|2,V={2}:R=E,S=1500|2,V={3}:R=F,S=1003|1,V={4}:\";$B$2;$D41;$E41;$B$3;$B$5)": 849,_x000D_
    "=RIK_AC(\"INF53__;INF02@E=1,S=10,G=0,T=0,P=0:@R=A,S=8,V={0}:R=B,S=1,V=Avoir client,Facture client:R=C,S=1003|3,V={1}:R=D,S=1500|2,V={2}:R=E,S=1500|2,V={3}:R=F,S=1003|1,V={4}:\";$B$2;$D49;$E49;$B$3;$B$5)": 850,_x000D_
    "=RIK_AC(\"INF53__;INF02@E=1,S=10,G=0,T=0,P=0:@R=A,S=8,V={0}:R=B,S=1,V=Avoir client,Facture client:R=C,S=1003|3,V={1}:R=D,S=1500|2,V={2}:R=E,S=1500|2,V={3}:R=F,S=1003|1,V={4}:\";$B$2;$D57;$E57;$B$3;$B$5)": 851,_x000D_
    "=RIK_AC(\"INF53__;INF02@E=1,S=10,G=0,T=0,P=0:@R=A,S=8,V={0}:R=B,S=1,V=Avoir client,Facture client:R=C,S=1003|3,V={1}:R=D,S=1500|2,V={2}:R=E,S=1500|2,V={3}:R=F,S=1003|1,V={4}:\";$B$2;$D65;$E65;$B$3;$B$5)": 852,_x000D_
    "=RIK_AC(\"INF53__;INF02@E=1,S=10,G=0,T=0,P=0:@R=A,S=8,V={0}:R=B,S=1,V=Avoir client,Facture client:R=C,S=1003|3,V={1}:R=D,S=1500|2,V={2}:R=E,S=1500|2,V={3}:R=F,S=1003|1,V={4}:\";$B$2;$D73;$E73;$B$3;$B$5)": 853,_x000D_
    "=RIK_AC(\"INF53__;INF02@E=1,S=10,G=0,T=0,P=0:@R=A,S=8,V={0}:R=B,S=1,V=Avoir client,Facture client:R=C,S=1003|3,V={1}:R=D,S=1500|2,V={2}:R=E,S=1500|2,V={3}:R=F,S=1003|1,V={4}:\";$B$2;$D81;$E81;$B$3;$B$5)": 854,_x000D_
    "=RIK_AC(\"INF53__;INF02@E=1,S=10,G=0,T=0,P=0:@R=A,S=8,V={0}:R=B,S=1,V=Avoir client,Facture client:R=C,S=1003|3,V={1}:R=D,S=1500|2,V={2}:R=E,S=1500|2,V={3}:R=F,S=1003|1,V={4}:\";$B$2;$D89;$E89;$B$3;$B$5)": 855,_x000D_
    "=RIK_AC(\"INF53__;INF02@E=1,S=10,G=0,T=0,P=0:@R=A,S=8,V={0}:R=B,S=1,V=Avoir client,Facture client:R=C,S=1003|3,V={1}:R=D,S=1500|2,V={2}:R=E,S=1500|2,V={3}:R=F,S=1003|1,V={4}:\";$B$2;$D97;$E97;$B$3;$B$5)": 856,_x000D_
    "=RIK_AC(\"INF53__;INF02@E=1,S=10,G=0,T=0,P=0:@R=A,S=8,V={0}:R=B,S=1,V=Avoir client,Facture client:R=C,S=1003|3,V={1}:R=D,S=1500|2,V={2}:R=E,S=1500|2,V={3}:R=F,S=1003|1,V={4}:\";$B$2;$D105;$E105;$B$3;$B$5)": 857,_x000D_
    "=RIK_AC(\"INF53__;INF02@E=1,S=10,G=0,T=0,P=0:@R=A,S=8,V={0}:R=B,S=1,V=Avoir client,Facture client:R=C,S=1003|3,V={1}:R=D,S=1500|2,V={2}:R=E,S=1500|2,V={3}:R=F,S=1003|1,V={4}:\";$B$2;$D113;$E113;$B$3;$B$5)": 858,_x000D_
    "=RIK_AC(\"INF53__;INF02@E=1,S=10,G=0,T=0,P=0:@R=A,S=8,V={0}:R=B,S=1,V=Avoir client,Facture client:R=C,S=1003|3,V={1}:R=D,S=1500|2,V={2}:R=E,S=1500|2,V={3}:R=F,S=1003|1,V={4}:\";$B$2;$D121;$E121;$B$3;$B$5)": 859,_x000D_
    "=RIK_AC(\"INF53__;INF02@E=1,S=10,G=0,T=0,P=0:@R=A,S=8,V={0}:R=B,S=1,V=Avoir client,Facture client:R=C,S=1003|3,V={1}:R=D,S=1500|2,V={2}:R=E,S=1500|2,V={3}:R=F,S=1003|1,V={4}:\";$B$2;$D129;$E129;$B$3;$B$5)": 860,_x000D_
    "=RIK_AC(\"INF53__;INF02@E=1,S=10,G=0,T=0,P=0:@R=A,S=8,V={0}:R=B,S=1,V=Avoir client,Facture client:R=C,S=1003|3,V={1}:R=D,S=1500|2,V={2}:R=E,S=1500|2,V={3}:R=F,S=1003|1,V={4}:\";$B$2;$D137;$E137;$B$3;$B$5)": 861,_x000D_
    "=RIK_AC(\"INF53__;INF02@E=1,S=10,G=0,T=0,P=0:@R=A,S=8,V={0}:R=B,S=1,V=Avoir client,Facture client:R=C,S=1003|3,V={1}:R=D,S=1500|2,V={2}:R=E,S=1500|2,V={3}:R=F,S=1003|1,V={4}:\";$B$2;$D145;$E145;$B$3;$B$5)": 862,_x000D_
    "=RIK_AC(\"INF53__;INF02@E=1,S=10,G=0,T=0,P=0:@R=A,S=8,V={0}:R=B,S=1,V=Avoir client,Facture client:R=C,S=1003|3,V={1}:R=D,S=1500|2,V={2}:R=E,S=1500|2,V={3}:R=F,S=1003|1,V={4}:\";$B$2;$D153;$E153;$B$3;$B$5)": 863,_x000D_
    "=RIK_AC(\"INF53__;INF02@E=1,S=10,G=0,T=0,P=0:@R=A,S=8,V={0}:R=B,S=1,V=Avoir client,Facture client:R=C,S=1003|3,V={1}:R=D,S=1500|2,V={2}:R=E,S=1500|2,V={3}:R=F,S=1003|1,V={4}:\";$B$2;$D161;$E161;$B$3;$B$5)": 864,_x000D_
    "=RIK_AC(\"INF53__;INF02@E=1,S=10,G=0,T=0,P=0:@R=A,S=8,V={0}:R=B,S=1,V=Avoir client,Facture client:R=C,S=1003|3,V={1}:R=D,S=1500|2,V={2}:R=E,S=1500|2,V={3}:R=F,S=1003|1,V={4}:\";$B$2;$D64;$E64;$B$3;$B$5)": 865,_x000D_
    "=RIK_AC(\"INF53__;INF02@E=1,S=10,G=0,T=0,P=0:@R=A,S=8,V={0}:R=B,S=1,V=Avoir client,Facture client:R=C,S=1003|3,V={1}:R=D,S=1500|2,V={2}:R=E,S=1500|2,V={3}:R=F,S=1003|1,V={4}:\";$B$2;$D160;$E160;$B$3;$B$5)": 866,_x000D_
    "=RIK_AC(\"INF53__;INF02@E=1,S=10,G=0,T=0,P=0:@R=A,S=8,V={0}:R=B,S=1,V=Avoir client,Facture client:R=C,S=1003|3,V={1}:R=D,S=1500|2,V={2}:R=E,S=1500|2,V={3}:R=F,S=1003|1,V={4}:\";$B$2;$D9;$E9;$B$3;$B$5)": 867,_x000D_
    "=RIK_AC(\"INF53__;INF02@E=1,S=10,G=0,T=0,P=0:@R=A,S=8,V={0}:R=B,S=1,V=Avoir client,Facture client:R=C,S=1003|3,V={1}:R=D,S=1500|2,V={2}:R=E,S=1500|2,V={3}:R=F,S=1003|1,V={4}:\";$B$3;$D11;$E11;$B$4;$B$6)": 868,_x000D_
    "=RIK_AC(\"INF53__;INF02@E=1,S=10,G=0,T=0,P=0:@R=A,S=8,V={0}:R=B,S=1,V=Avoir client,Facture client:R=C,S=1003|3,V={1}:R=D,S=1500|2,V={2}:R=E,S=1500|2,V={3}:R=F,S=1003|1,V={4}:\";$B$3;$D19;$E19;$B$4;$B$6)": 869,_x000D_
    "=RIK_AC(\"INF53__;INF02@E=1,S=10,G=0,T=0,P=0:@R=A,S=8,V={0}:R=B,S=1,V=Avoir client,Facture client:R=C,S=1003|3,V={1}:R=D,S=1500|2,V={2}:R=E,S=1500|2,V={3}:R=F,S=1003|1,V={4}:\";$B$3;$D27;$E27;$B$4;$B$6)": 870,_x000D_
    "=RIK_AC(\"INF53__;INF02@E=1,S=10,G=0,T=0,P=0:@R=A,S=8,V={0}:R=B,S=1,V=Avoir client,Facture client:R=C,S=1003|3,V={1}:R=D,S=1500|2,V={2}:R=E,S=1500|2,V={3}:R=F,S=1003|1,V={4}:\";$B$3;$D35;$E35;$B$4;$B$6)": 871,_x000D_
    "=RIK_AC(\"INF53__;INF02@E=1,S=10,G=0,T=0,P=0:@R=A,S=8,V={0}:R=B,S=1,V=Avoir client,Facture client:R=C,S=1003|3,V={1}:R=D,S=1500|2,V={2}:R=E,S=1500|2,V={3}:R=F,S=1003|1,V={4}:\";$B$3;$D43;$E43;$B$4;$B$6)": 872,_x000D_
    "=RIK_AC(\"INF53__;INF02@E=1,S=10,G=0,T=0,P=0:@R=A,S=8,V={0}:R=B,S=1,V=Avoir client,Facture client:R=C,S=1003|3,V={1}:R=D,S=1500|2,V={2}:R=E,S=1</t>
  </si>
  <si>
    <t>500|2,V={3}:R=F,S=1003|1,V={4}:\";$B$3;$D51;$E51;$B$4;$B$6)": 873,_x000D_
    "=RIK_AC(\"INF53__;INF02@E=1,S=10,G=0,T=0,P=0:@R=A,S=8,V={0}:R=B,S=1,V=Avoir client,Facture client:R=C,S=1003|3,V={1}:R=D,S=1500|2,V={2}:R=E,S=1500|2,V={3}:R=F,S=1003|1,V={4}:\";$B$3;$D59;$E59;$B$4;$B$6)": 874,_x000D_
    "=RIK_AC(\"INF53__;INF02@E=1,S=10,G=0,T=0,P=0:@R=A,S=8,V={0}:R=B,S=1,V=Avoir client,Facture client:R=C,S=1003|3,V={1}:R=D,S=1500|2,V={2}:R=E,S=1500|2,V={3}:R=F,S=1003|1,V={4}:\";$B$3;$D67;$E67;$B$4;$B$6)": 875,_x000D_
    "=RIK_AC(\"INF53__;INF02@E=1,S=10,G=0,T=0,P=0:@R=A,S=8,V={0}:R=B,S=1,V=Avoir client,Facture client:R=C,S=1003|3,V={1}:R=D,S=1500|2,V={2}:R=E,S=1500|2,V={3}:R=F,S=1003|1,V={4}:\";$B$3;$D75;$E75;$B$4;$B$6)": 876,_x000D_
    "=RIK_AC(\"INF53__;INF02@E=1,S=10,G=0,T=0,P=0:@R=A,S=8,V={0}:R=B,S=1,V=Avoir client,Facture client:R=C,S=1003|3,V={1}:R=D,S=1500|2,V={2}:R=E,S=1500|2,V={3}:R=F,S=1003|1,V={4}:\";$B$3;$D83;$E83;$B$4;$B$6)": 877,_x000D_
    "=RIK_AC(\"INF53__;INF02@E=1,S=10,G=0,T=0,P=0:@R=A,S=8,V={0}:R=B,S=1,V=Avoir client,Facture client:R=C,S=1003|3,V={1}:R=D,S=1500|2,V={2}:R=E,S=1500|2,V={3}:R=F,S=1003|1,V={4}:\";$B$3;$D91;$E91;$B$4;$B$6)": 878,_x000D_
    "=RIK_AC(\"INF53__;INF02@E=1,S=10,G=0,T=0,P=0:@R=A,S=8,V={0}:R=B,S=1,V=Avoir client,Facture client:R=C,S=1003|3,V={1}:R=D,S=1500|2,V={2}:R=E,S=1500|2,V={3}:R=F,S=1003|1,V={4}:\";$B$3;$D99;$E99;$B$4;$B$6)": 879,_x000D_
    "=RIK_AC(\"INF53__;INF02@E=1,S=10,G=0,T=0,P=0:@R=A,S=8,V={0}:R=B,S=1,V=Avoir client,Facture client:R=C,S=1003|3,V={1}:R=D,S=1500|2,V={2}:R=E,S=1500|2,V={3}:R=F,S=1003|1,V={4}:\";$B$3;$D107;$E107;$B$4;$B$6)": 880,_x000D_
    "=RIK_AC(\"INF53__;INF02@E=1,S=10,G=0,T=0,P=0:@R=A,S=8,V={0}:R=B,S=1,V=Avoir client,Facture client:R=C,S=1003|3,V={1}:R=D,S=1500|2,V={2}:R=E,S=1500|2,V={3}:R=F,S=1003|1,V={4}:\";$B$3;$D115;$E115;$B$4;$B$6)": 881,_x000D_
    "=RIK_AC(\"INF53__;INF02@E=1,S=10,G=0,T=0,P=0:@R=A,S=8,V={0}:R=B,S=1,V=Avoir client,Facture client:R=C,S=1003|3,V={1}:R=D,S=1500|2,V={2}:R=E,S=1500|2,V={3}:R=F,S=1003|1,V={4}:\";$B$3;$D123;$E123;$B$4;$B$6)": 882,_x000D_
    "=RIK_AC(\"INF53__;INF02@E=1,S=10,G=0,T=0,P=0:@R=A,S=8,V={0}:R=B,S=1,V=Avoir client,Facture client:R=C,S=1003|3,V={1}:R=D,S=1500|2,V={2}:R=E,S=1500|2,V={3}:R=F,S=1003|1,V={4}:\";$B$3;$D131;$E131;$B$4;$B$6)": 883,_x000D_
    "=RIK_AC(\"INF53__;INF02@E=1,S=10,G=0,T=0,P=0:@R=A,S=8,V={0}:R=B,S=1,V=Avoir client,Facture client:R=C,S=1003|3,V={1}:R=D,S=1500|2,V={2}:R=E,S=1500|2,V={3}:R=F,S=1003|1,V={4}:\";$B$3;$D139;$E139;$B$4;$B$6)": 884,_x000D_
    "=RIK_AC(\"INF53__;INF02@E=1,S=10,G=0,T=0,P=0:@R=A,S=8,V={0}:R=B,S=1,V=Avoir client,Facture client:R=C,S=1003|3,V={1}:R=D,S=1500|2,V={2}:R=E,S=1500|2,V={3}:R=F,S=1003|1,V={4}:\";$B$3;$D147;$E147;$B$4;$B$6)": 885,_x000D_
    "=RIK_AC(\"INF53__;INF02@E=1,S=10,G=0,T=0,P=0:@R=A,S=8,V={0}:R=B,S=1,V=Avoir client,Facture client:R=C,S=1003|3,V={1}:R=D,S=1500|2,V={2}:R=E,S=1500|2,V={3}:R=F,S=1003|1,V={4}:\";$B$3;$D155;$E155;$B$4;$B$6)": 886,_x000D_
    "=RIK_AC(\"INF53__;INF02@E=1,S=10,G=0,T=0,P=0:@R=A,S=8,V={0}:R=B,S=1,V=Avoir client,Facture client:R=C,S=1003|3,V={1}:R=D,S=1500|2,V={2}:R=E,S=1500|2,V={3}:R=F,S=1003|1,V={4}:\";$B$3;$D163;$E163;$B$4;$B$6)": 887,_x000D_
    "=RIK_AC(\"INF53__;INF02@E=1,S=10,G=0,T=0,P=0:@R=A,S=8,V={0}:R=B,S=1,V=Avoir client,Facture client:R=C,S=1003|3,V={1}:R=D,S=1500|2,V={2}:R=E,S=1500|2,V={3}:R=F,S=1003|1,V={4}:\";$B$3;$D12;$E12;$B$4;$B$6)": 888,_x000D_
    "=RIK_AC(\"INF53__;INF02@E=1,S=10,G=0,T=0,P=0:@R=A,S=8,V={0}:R=B,S=1,V=Avoir client,Facture client:R=C,S=1003|3,V={1}:R=D,S=1500|2,V={2}:R=E,S=1500|2,V={3}:R=F,S=1003|1,V={4}:\";$B$3;$D20;$E20;$B$4;$B$6)": 889,_x000D_
    "=RIK_AC(\"INF53__;INF02@E=1,S=10,G=0,T=0,P=0:@R=A,S=8,V={0}:R=B,S=1,V=Avoir client,Facture client:R=C,S=1003|3,V={1}:R=D,S=1500|2,V={2}:R=E,S=1500|2,V={3}:R=F,S=1003|1,V={4}:\";$B$3;$D28;$E28;$B$4;$B$6)": 890,_x000D_
    "=RIK_AC(\"INF53__;INF02@E=1,S=10,G=0,T=0,P=0:@R=A,S=8,V={0}:R=B,S=1,V=Avoir client,Facture client:R=C,S=1003|3,V={1}:R=D,S=1500|2,V={2}:R=E,S=1500|2,V={3}:R=F,S=1003|1,V={4}:\";$B$3;$D36;$E36;$B$4;$B$6)": 891,_x000D_
    "=RIK_AC(\"INF53__;INF02@E=1,S=10,G=0,T=0,P=0:@R=A,S=8,V={0}:R=B,S=1,V=Avoir client,Facture client:R=C,S=1003|3,V={1}:R=D,S=1500|2,V={2}:R=E,S=1500|2,V={3}:R=F,S=1003|1,V={4}:\";$B$3;$D44;$E44;$B$4;$B$6)": 892,_x000D_
    "=RIK_AC(\"INF53__;INF02@E=1,S=10,G=0,T=0,P=0:@R=A,S=8,V={0}:R=B,S=1,V=Avoir client,Facture client:R=C,S=1003|3,V={1}:R=D,S=1500|2,V={2}:R=E,S=1500|2,V={3}:R=F,S=1003|1,V={4}:\";$B$3;$D52;$E52;$B$4;$B$6)": 893,_x000D_
    "=RIK_AC(\"INF53__;INF02@E=1,S=10,G=0,T=0,P=0:@R=A,S=8,V={0}:R=B,S=1,V=Avoir client,Facture client:R=C,S=1003|3,V={1}:R=D,S=1500|2,V={2}:R=E,S=1500|2,V={3}:R=F,S=1003|1,V={4}:\";$B$3;$D60;$E60;$B$4;$B$6)": 894,_x000D_
    "=RIK_AC(\"INF53__;INF02@E=1,S=10,G=0,T=0,P=0:@R=A,S=8,V={0}:R=B,S=1,V=Avoir client,Facture client:R=C,S=1003|3,V={1}:R=D,S=1500|2,V={2}:R=E,S=1500|2,V={3}:R=F,S=1003|1,V={4}:\";$B$3;$D68;$E68;$B$4;$B$6)": 895,_x000D_
    "=RIK_AC(\"INF53__;INF02@E=1,S=10,G=0,T=0,P=0:@R=A,S=8,V={0}:R=B,S=1,V=Avoir client,Facture client:R=C,S=1003|3,V={1}:R=D,S=1500|2,V={2}:R=E,S=1500|2,V={3}:R=F,S=1003|1,V={4}:\";$B$3;$D76;$E76;$B$4;$B$6)": 896,_x000D_
    "=RIK_AC(\"INF53__;INF02@E=1,S=10,G=0,T=0,P=0:@R=A,S=8,V={0}:R=B,S=1,V=Avoir client,Facture client:R=C,S=1003|3,V={1}:R=D,S=1500|2,V={2}:R=E,S=1500|2,V={3}:R=F,S=1003|1,V={4}:\";$B$3;$D84;$E84;$B$4;$B$6)": 897,_x000D_
    "=RIK_AC(\"INF53__;INF02@E=1,S=10,G=0,T=0,P=0:@R=A,S=8,V={0}:R=B,S=1,V=Avoir client,Facture client:R=C,S=1003|3,V={1}:R=D,S=1500|2,V={2}:R=E,S=1500|2,V={3}:R=F,S=1003|1,V={4}:\";$B$3;$D92;$E92;$B$4;$B$6)": 898,_x000D_
    "=RIK_AC(\"INF53__;INF02@E=1,S=10,G=0,T=0,P=0:@R=A,S=8,V={0}:R=B,S=1,V=Avoir client,Facture client:R=C,S=1003|3,V={1}:R=D,S=1500|2,V={2}:R=E,S=1500|2,V={3}:R=F,S=1003|1,V={4}:\";$B$3;$D100;$E100;$B$4;$B$6)": 899,_x000D_
    "=RIK_AC(\"INF53__;INF02@E=1,S=10,G=0,T=0,P=0:@R=A,S=8,V={0}:R=B,S=1,V=Avoir client,Facture client:R=C,S=1003|3,V={1}:R=D,S=1500|2,V={2}:R=E,S=1500|2,V={3}:R=F,S=1003|1,V={4}:\";$B$3;$D108;$E108;$B$4;$B$6)": 900,_x000D_
    "=RIK_AC(\"INF53__;INF02@E=1,S=10,G=0,T=0,P=0:@R=A,S=8,V={0}:R=B,S=1,V=Avoir client,Facture client:R=C,S=1003|3,V={1}:R=D,S=1500|2,V={2}:R=E,S=1500|2,V={3}:R=F,S=1003|1,V={4}:\";$B$3;$D116;$E116;$B$4;$B$6)": 901,_x000D_
    "=RIK_AC(\"INF53__;INF02@E=1,S=10,G=0,T=0,P=0:@R=A,S=8,V={0}:R=B,S=1,V=Avoir client,Facture client:R=C,S=1003|3,V={1}:R=D,S=1500|2,V={2}:R=E,S=1500|2,V={3}:R=F,S=1003|1,V={4}:\";$B$3;$D124;$E124;$B$4;$B$6)": 902,_x000D_
    "=RIK_AC(\"INF53__;INF02@E=1,S=10,G=0,T=0,P=0:@R=A,S=8,V={0}:R=B,S=1,V=Avoir client,Facture client:R=C,S=1003|3,V={1}:R=D,S=1500|2,V={2}:R=E,S=1500|2,V={3}:R=F,S=1003|1,V={4}:\";$B$3;$D132;$E132;$B$4;$B$6)": 903,_x000D_
    "=RIK_AC(\"INF53__;INF02@E=1,S=10,G=0,T=0,P=0:@R=A,S=8,V={0}:R=B,S=1,V=Avoir client,Facture client:R=C,S=1003|3,V={1}:R=D,S=1500|2,V={2}:R=E,S=1500|2,V={3}:R=F,S=1003|1,V={4}:\";$B$3;$D140;$E140;$B$4;$B$6)": 904,_x000D_
    "=RIK_AC(\"INF53__;INF02@E=1,S=10,G=0,T=0,P=0:@R=A,S=8,V={0}:R=B,S=1,V=Avoir client,Facture client:R=C,S=1003|3,V={1}:R=D,S=1500|2,V={2}:R=E,S=1500|2,V={3}:R=F,S=1003|1,V={4}:\";$B$3;$D148;$E148;$B$4;$B$6)": 905,_x000D_
    "=RIK_AC(\"INF53__;INF02@E=1,S=10,G=0,T=0,P=0:@R=A,S=8,V={0}:R=B,S=1,V=Avoir client,Facture client:R=C,S=1003|3,V={1}:R=D,S=1500|2,V={2}:R=E,S=1500|2,V={3}:R=F,S=1003|1,V={4}:\";$B$3;$D156;$E156;$B$4;$B$6)": 906,_x000D_
    "=RIK_AC(\"INF53__;INF02@E=1,S=10,G=0,T=0,P=0:@R=A,S=8,V={0}:R=B,S=1,V=Avoir client,Facture client:R=C,S=1003|3,V={1}:R=D,S=1500|2,V={2}:R=E,S=1500|2,V={3}:R=F,S=1003|1,V={4}:\";$B$3;$D13;$E13;$B$4;$B$6)": 907,_x000D_
    "=RIK_AC(\"INF53__;INF02@E=1,S=10,G=0,T=0,P=0:@R=A,S=8,V={0}:R=B,S=1,V=Avoir client,Facture client:R=C,S=1003|3,V={1}:R=D,S=1500|2,V={2}:R=E,S=1500|2,V={3}:R=F,S=1003|1,V={4}:\";$B$3;$D21;$E21;$B$4;$B$6)": 908,_x000D_
    "=RIK_AC(\"INF53__;INF02@E=1,S=10,G=0,T=0,P=0:@R=A,S=8,V={0}:R=B,S=1,V=Avoir client,Facture client:R=C,S=1003|3,V={1}:R=D,S=1500|2,V={2}:R=E,S=1500|2,V={3}:R=F,S=1003|1,V={4}:\";$B$3;$D29;$E29;$B$4;$B$6)": 909,_x000D_
    "=RIK_AC(\"INF53__;INF02@E=1,S=10,G=0,T=0,P=0:@R=A,S=8,V={0}:R=B,S=1,V=Avoir client,Facture client:R=C,S=1003|3,V={1}:R=D,S=1500|2,V={2}:R=E,S=1500|2,V={3}:R=F,S=1003|1,V={4}:\";$B$3;$D37;$E37;$B$4;$B$6)": 910,_x000D_
    "=RIK_AC(\"INF53__;INF02@E=1,S=10,G=0,T=0,P=0:@R=A,S=8,V={0}:R=B,S=1,V=Avoir client,Facture client:R=C,S=1003|3,V={1}:R=D,S=1500|2,V={2}:R=E,S=1500|2,V={3}:R=F,S=1003|1,V={4}:\";$B$3;$D45;$E45;$B$4;$B$6)": 911,_x000D_
    "=RIK_AC(\"INF53__;INF02@E=1,S=10,G=0,T=0,P=0:@R=A,S=8,V={0}:R=B,S=1,V=Avoir client,Facture client:R=C,S=1003|3,V={1}:R=D,S=1500|2,V={2}:R=E,S=1500|2,V={3}:R=F,S=1003|1,V={4}:\";$B$3;$D53;$E53;$B$4;$B$6)": 912,_x000D_
    "=RIK_AC(\"INF53__;INF02@E=1,S=10,G=0,T=0,P=0:@R=A,S=8,V={0}:R=B,S=1,V=Avoir client,Facture client:R=C,S=1003|3,V={1}:R=D,S=1500|2,V={2}:R=E,S=1500|2,V={3}:R=F,S=1003|1,V={4}:\";$B$3;$D61;$E61;$B$4;$B$6)": 913,_x000D_
    "=RIK_AC(\"INF53__;INF02@E=1,S=10,G=0,T=0,P=0:@R=A,S=8,V={0}:R=B,S=1,V=Avoir client,Facture client:R=C,S=1003|3,V={1}:R=D,S=1500|2,V={2}:R=E,S=1500|2,V={3}:R=F,S=1003|1,V={4}:\";$B$3;$D69;$E69;$B$4;$B$6)": 914,_x000D_
    "=RIK_AC(\"INF53__;INF02@E=1,S=10,G=0,T=0,P=0:@R=A,S=8,V={0}:R=B,S=1,V=Avoir client,Facture client:R=C,S=1003|3,V={1}:R=D,S=1500|2,V={2}:R=E,S=1500|2,V={3}:R=F,S=1003|1,V={4}:\";$B$3;$D77;$E77;$B$4;$B$6)": 915,_x000D_
    "=RIK_AC(\"INF53__;INF02@E=1,S=10,G=0,T=0,P=0:@R=A,S=8,V={0}:R=B,S=1,V=Avoir client,Facture client:R=C,S=1003|3,V={1}:R=D,S=1500|2,V={2}:R=E,S=1500|2,V={3}:R=F,S=1003|1,V={4}:\";$B$3;$D85;$E85;$B$4;$B$6)": 916,_x000D_
    "=RIK_AC(\"INF53__;INF02@E=1,S=10,G=0,T=0,P=0:@R=A,S=8,V={0}:R=B,S=1,V=Avoir client,Facture client:R=C,S=1003|3,V={1}:R=D,S=1500|2,V={2}:R=E,S=1500|2,V={3}:R=F,S=1003|1,V={4}:\";$B$3;$D93;$E93;$B$4;$B$6)": 917,_x000D_
    "=RIK_AC(\"INF53__;INF02@E=1,S=10,G=0,T=0,P=0:@R=A,S=8,V={0}:R=B,S=1,V=Avoir client,Facture client:R=C,S=1003|3,V={1}:R=D,S=1500|2,V={2}:R=E,S=1500|2,V={3}:R=F,S=1003|1,V={4}:\";$B$3;$D101;$E101;$B$4;$B$6)": 918,_x000D_
    "=RIK_AC(\"INF53__;INF02@E=1,S=10,G=0,T=0,P=0:@R=A,S=8,V={0}:R=B,S=1,V=Avoir client,Facture client:R=C,S=1003|3,V={1}:R=D,S=1500|2,V={2}:R=E,S=1500|2,V={3}:R=F,S=1003|1,V={4}:\";$B$3;$D109;$E109;$B$4;$B$6)": 919,_x000D_
    "=RIK_AC(\"INF53__;INF02@E=1,S=10,G=0,T=0,P=0:@R=A,S=8,V={0}:R=B,S=1,V=Avoir client,Facture client:R=C,S=1003|3,V={1}:R=D,S=1500|2,V={2}:R=E,S=1500|2,V={3}:R=F,S=1003|1,V={4}:\";$B$3;$D117;$E117;$B$4;$B$6)": 920,_x000D_
    "=RIK_AC(\"INF53__;INF02@E=1,S=10,G=0,T=0,P=0:@R=A,S=8,V={0}:R=B,S=1,V=Avoir client,Facture client:R=C,S=1003|3,V={1}:R=D,S=1500|2,V={2}:R=E,S=1500|2,V={3}:R=F,S=1003|1,V={4}:\";$B$3;$D125;$E125;$B$4;$B$6)": 921,_x000D_
    "=RIK_AC(\"INF53__;INF02@E=1,S=10,G=0,T=0,P=0:@R=A,S=8,V={0}:R=B,S=1,V=Avoir client,Facture client:R=C,S=1003|3,V={1}:R=D,S=1500|2,V={2}:R=E,S=1500|2,V={3}:R=F,S=1003|1,V={4}:\";$B$3;$D133;$E133;$B$4;$B$6)": 922,_x000D_
    "=RIK_AC(\"INF53__;INF02@E=1,S=10,G=0,T=0,P=0:@R=A,S=8,V={0}:R=B,S=1,V=Avoir client,Facture client:R=C,S=1003|3,V={1}:R=D,S=1500|2,V={2}:R=E,S=1500|2,V={3}:R=F,S=1003|1,V={4}:\";$B$3;$D141;$E141;$B$4;$B$6)": 923,_x000D_
    "=RIK_AC(\"INF53__;INF02@E=1,S=10,G=0,T=0,P=0:@R=A,S=8,V={0}:R=B,S=1,V=Avoir client,Facture client:R=C,S=1003|3,V={1}:R=D,S=1500|2,V={2}:R=E,S=1500|2,V={3}:R=F,S=1003|1,V={4}:\";$B$3;$D149;$E149;$B$4;$B$6)": 924,_x000D_
    "=RIK_AC(\"INF53__;INF02@E=1,S=10,G=0,T=0,P=0:@R=A,S=8,V={0}:R=B,S=1,V=Avoir client,Facture client:R=C,S=1003|3,V={1}:R=D,S=1500|2,V={2}:R=E,S=1500|2,V={3}:R=F,S=1003|1,V={4}:\";$B$3;$D157;$E157;$B$4;$B$6)": 925,_x000D_
    "=RIK_AC(\"INF53__;INF02@E=1,S=10,G=0,T=0,P=0:@R=A,S=8,V={0}:R=B,S=1,V=Avoir client,Facture client:R=C,S=1003|3,V={1}:R=D,S=1500|2,V={2}:R=E,S=1500|2,V={3}:R=F,S=1003|1,V={4}:\";$B$3;$D14;$E14;$B$4;$B$6)": 926,_x000D_
    "=RIK_AC(\"INF53__;INF02@E=1,S=10,G=0,T=0,P=0:@R=A,S=8,V={0}:R=B,S=1,V=Avoir client,Facture client:R=C,S=1003|3,V={1}:R=D,S=1500|2,V={2}:R=E,S=1500|2,V={3}:R=F,S=1003|1,V={4}:\";$B$3;$D22;$E22;$B$4;$B$6)": 927,_x000D_
    "=RIK_AC(\"INF53__;INF02@E=1,S=10,G=0,T=0,P=0:@R=A,S=8,V={0}:R=B,S=1,V=Avoir client,Facture client:R=C,S=1003|3,V={1}:R=D,S=1500|2,V={2}:R=E,S=1500|2,V={3}:R=F,S=1003|1,V={4}:\";$B$3;$D30;$E30;$B$4;$B$6)": 928,_x000D_
    "=RIK_AC(\"INF53__;INF02@E=1,S=10,G=0,T=0,P=0:@R=A,S=8,V={0}:R=B,S=1,V=Avoir client,Facture client:R=C,S=1003|3,V={1}:R=D,S=1500|2,V={2}:R=E,S=1500|2,V={3}:R=F,S=1003|1,V={4}:\";$B$3;$D38;$E38;$B$4;$B$6)": 929,_x000D_
    "=RIK_AC(\"INF53__;INF02@E=1,S=10,G=0,T=0,P=0:@R=A,S=8,V={0}:R=B,S=1,V=Avoir client,Facture client:R=C,S=1003|3,V={1}:R=D,S=1500|2,V={2}:R=E,S=1500|2,V={3}:R=F,S=1003|1,V={4}:\";$B$3;$D46;$E46;$B$4;$B$6)": 930,_x000D_
    "=RIK_AC(\"INF53__;INF02@E=1,S=10,G=0,T=0,P=0:@R=A,S=8,V={0}:R=B,S=1,V=Avoir client,Facture client:R=C,S=1003|3,V={1}:R=D,S=1500|2,V={2}:R=E,S=1500|2,V={3}:R=F,S=1003|1,V={4}:\";$B$3;$D54;$E54;$B$4;$B$6)": 931,_x000D_
    "=RIK_AC(\"INF53__;INF02@E=1,S=10,G=0,T=0,P=0:@R=A,S=8,V={0}:R=B,S=1,V=Avoir client,Facture client:R=C,S=1003|3,V={1}:R=D,S=1500|2,V={2}:R=E,S=1500|2,V={3}:R=F,S=1003|1,V={4}:\";$B$3;$D62;$E62;$B$4;$B$6)": 932,_x000D_
    "=RIK_AC(\"INF53__;INF02@E=1,S=10,G=0,T=0,P=0:@R=A,S=8,V={0}:R=B,S=1,V=Avoir client,Facture client:R=C,S=1003|3,V={1}:R=D,S=1500|2,V={2}:R=E,S=1500|2,V={3}:R=F,S=1003|1,V={4}:\";$B$3;$D70;$E70;$B$4;$B$6)": 933,_x000D_
    "=RIK_AC(\"INF53__;INF02@E=1,S=10,G=0,T=0,P=0:@R=A,S=8,V={0}:R=B,S=1,V=Avoir client,Facture client:R=C,S=1003|3,V={1}:R=D,S=1500|2,V={2}:R=E,S=1500|2,V={3}:R=F,S=1003|1,V={4}:\";$B$3;$D78;$E78;$B$4;$B$6)": 934,_x000D_
    "=RIK_AC(\"INF53__;INF02@E=1,S=10,G=0,T=0,P=0:@R=A,S=8,V={0}:R=B,S=1,V=Avoir client,Facture client:R=C,S=1003|3,V={1}:R=D,S=1500|2,V={2}:R=E,S=1500|2,V={3}:R=F,S=1003|1,V={4}:\";$B$3;$D86;$E86;$B$4;$B$6)": 935,_x000D_
    "=RIK_AC(\"INF53__;INF02@E=1,S=10,G=0,T=0,P=0:@R=A,S=8,V={0}:R=B,S=1,V=Avoir client,Facture client:R=C,S=1003|3,V={1}:R=D,S=1500|2,V={2}:R=E,S=1500|2,V={3}:R=F,S=1003|1,V={4}:\";$B$3;$D94;$E94;$B$4;$B$6)": 936,_x000D_
    "=RIK_AC(\"INF53__;INF02@E=1,S=10,G=0,T=0,P=0:@R=A,S=8,V={0}:R=B,S=1,V=Avoir client,Facture client:R=C,S=1003|3,V={1}:R=D,S=1500|2,V={2}:R=E,S=1500|2,V={3}:R=F,S=1003|1,V={4}:\";$B$3;$D102;$E102;$B$4;$B$6)": 937,_x000D_
    "=RIK_AC(\"INF53__;INF02@E=1,S=10,G=0,T=0,P=0:@R=A,S=8,V={0}:R=B,S=1,V=Avoir client,Facture client:R=C,S=1003|3,V={1}:R=D,S=1500|2,V={2}:R=E,S=1500|2,V={3}:R=F,S=1003|1,V={4}:\";$B$3;$D110;$E110;$B$4;$B$6)": 938,_x000D_
    "=RIK_AC(\"INF53__;INF02@E=1,S=10,G=0,T=0,P=0:@R=A,S=8,V={0}:R=B,S=1,V=Avoir client,Facture client:R=C,S=1003|3,V={1}:R=D,S=1500|2,V={2}:R=E,S=1500|2,V={3}:R=F,S=1003|1,V={4}:\";$B$3;$D118;$E118;$B$4;$B$6)": 939,_x000D_
    "=RIK_AC(\"INF53__;INF02@E=1,S=10,G=0,T=0,P=0:@R=A,S=8,V={0}:R=B,S=1,V=Avoir client,Facture client:R=C,S=1003|3,V={1}:R=D,S=1500|2,V={2}:R=E,S=1500|2,V={3}:R=F,S=1003|1,V={4}:\";$B$3;$D126;$E126;$B$4;$B$6)": 940,_x000D_
    "=RIK_AC(\"INF53__;INF02@E=1,S=10,G=0,T=0,P=0:@R=A,S=8,V={0}:R=B,S=1,V=Avoir client,Facture client:R=C,S=1003|3,V={1}:R=D,S=1500|2,V={2}:R=E,S=1500|2,V={3}:R=F,S=1003|1,V={4}:\";$B$3;$D134;$E134;$B$4;$B$6)": 941,_x000D_
    "=RIK_AC(\"INF53__;INF02@E=1,S=10,G=0,T=0,P=0:@R=A,S=8,V={0}:R=B,S=1,V=Avoir client,Facture client:R=C,S=1003|3,V={1}:R=D,S=1500|2,V={2}:R=E,S=1500|2,V={3}:R=F,S=1003|1,V={4}:\";$B$3;$D142;$E142;$B$4;$B$6)": 942,_x000D_
    "=RIK_AC(\"INF53__;INF02@E=1,S=10,G=0,T=0,P=0:@R=A,S=8,V={0}:R=B,S=1,V=Avoir client,Facture client:R=C,S=1003|3,V={1}:R=D,S=1500|2,V={2}:R=E,S=1500|2,V={3}:R=F,S=1003|1,V={4}:\";$B$3;$D150;$E150;$B$4;$B$6)": 943,_x000D_
    "=RIK_AC(\"INF53__;INF02@E=1,S=10,G=0,T=0,P=0:@R=A,S=8,V={0}:R=B,S=1,V=Avoir client,Facture client:R=C,S=1003|3,V={1}:R=D,S=1500|2,V={2}:R=E,S=1500|2,V={3}:R=F,S=1003|1,V={4}:\";$B$3;$D158;$E158;$B$4;$B$6)": 944,_x000D_
    "=RIK_AC(\"INF53__;INF02@E=1,S=10,G=0,T=0,P=0:@R=A,S=8,V={0}:R=B,S=1,V=Avoir client,Facture client:R=C,S=1003|3,V={1}:R=D,S=1500|2,V={2}:R=E,S=1500|2,V={3}:R=F,S=1003|1,V={4}:\";$B$3;$D15;$E15;$B$4;$B$6)": 945,_x000D_
    "=RIK_AC(\"INF53__;INF02@E=1,S=10,G=0,T=0,P=0:@R=A,S=8,V={0}:R=B,S=1,V=Avoir client,Facture client:R=C,S=1003|3,V={1}:R=D,S=1500|2,V={2}:R=E,S=1500|2,V={3}:R=F,S=1003|1,V={4}:\";$B$3;$D23;$E23;$B$4;$B$6)": 946,_x000D_
    "=RIK_AC(\"INF53__;INF02@E=1,S=10,G=0,T=0,P=0:@R=A,S=8,V={0}:R=B,S=1,V=Avoir client,Facture client:R=C,S=1003|3,V={1}:R=D,S=1500|2,V={2}:R=E,S=1500|2,V={3}:R=F,S=1003|1,V={4}:\";$B$3;$D31;$E31;$B$4;$B$6)": 947,_x000D_
    "=RIK_AC(\"INF53__;INF02@E=1,S=10,G=0,T=0,P=0:@R=A,S=8,V={0}:R=B,S=1,V=Avoir client,Facture client:R=C,S=1003|3,V={1}:R=D,S=1500|2,V={2}:R=E,S=1500|2,V={3}:R=F,S=1003|1,V={4}:\";$B$3;$D39;$E39;$B$4;$B$6)": 948,_x000D_
    "=RIK_AC(\"INF53__;INF02@E=1,S=10,G=0,T=0,P=0:@R=A,S=8,V={0}:R=B,S=1,V=Avoir client,Facture client:R=C,S=1003|3,V={1}:R=D,S=1500|2,V={2}:R=E,S=1500|2,V={3}:R=F,S=1003|1,V={4}:\";$B$3;$D47;$E47;$B$4;$B$6)": 949,_x000D_
    "=RIK_AC(\"INF53__;INF02@E=1,S=10,G=0,T=0,P=0:@R=A,S=8,V={0}:R=B,S=1,V=Avoir client,Facture client:R=C,S=1003|3,V={1}:R=D,S=1500|2,V={2}:R=E,S=1500|2,V={3}:R=F,S=1003|1,V={4}:\";$B$3;$D55;$E55;$B$4;$B$6)": 950,_x000D_
    "=RIK_AC(\"INF53__;INF02@E=1,S=10,G=0,T=0,P=0:@R=A,S=8,V={0}:R=B,S=1,V=Avoir client,Facture client:R=C,S=1003|3,V={1}:R=D,S=1500|2,V={2}:R=E,S=1500|2,V={3}:R=F,S=1003|1,V={4}:\";$B$3;$D63;$E63;$B$4;$B$6)": 951,_x000D_
    "=RIK_AC(\"INF53__;INF02@E=1,S=10,G=0,T=0,P=0:@R=A,S=8,V={0}:R=B,S=1,V=Avoir client,Facture client:R=C,S=1003|3,V={1}:R=D,S=1500|2,V={2}:R=E,S=1500|2,V={3}:R=F,S=1003|1,V={4}:\";$B$3;$D71;$E71;$B$4;$B$6)": 952,_x000D_
    "=RIK_AC(\"INF53__;INF02@E=1,S=10,G=0,T=0,P=0:@R=A,S=8,V={0}:R=B,S=1,V=Avoir client,Facture client:R=C,S=1003|3,V={1}:R=D,S=1500|2,V={2}:R=E,S=1500|2,V={3}:R=F,S=1003|1,V={4}:\";$B$3;$D79;$E79;$B$4;$B$6)": 953,_x000D_
    "=RIK_AC(\"INF53__;INF02@E=1,S=10,G=0,T=0,P=0:@R=A,S=8,V={0}:R=B,S=1,V=Avoir client,Facture client:R=C,S=1003|3,V={1}:R=D,S=1500|2,V={2}:R=E,S=1500|2,V={3}:R=F,S=1003|1,V={4}:\";$B$3;$D87;$E87;$B$4;$B$6)": 954,_x000D_
    "=RIK_AC(\"INF53__;INF02@E=1,S=10,G=0,T=0,P=0:@R=A,S=8,V={0}:R=B,S=1,V=Avoir client,Facture client:R=C,S=1003|3,V={1}:R=D,S=1500|2,V={2}:R=E,S=1500|2,V={3}:R=F,S=1003|1,V={4}:\";$B$3;$D95;$E95;$B$4;$B$6)": 955,_x000D_
    "=RIK_AC(\"INF53__;INF02@E=1,S=10,G=0,T=0,P=0:@R=A,S=8,V={0}:R=B,S=1,V=Avoir client,Facture client:R=C,S=1003|3,V={1}:R=D,S=1500|2,V={2}:R=E,S=1500|2,V={3}:R=F,S=1003|1,V={4}:\";$B$3;$D103;$E103;$B$4;$B$6)": 956,_x000D_
    "=RIK_AC(\"INF53__;INF02@E=1,S=10,G=0,T=0,P=0:@R=A,S=8,V={0}:R=B,S=1,V=Avoir client,Facture client:R=C,S=1003|3,V={1}:R=D,S=1500|2,V={2}:R=E,S=1500|2,V={3}:R=F,S=1003|1,V={4}:\";$B$3;$D111;$E111;$B$4;$B$6)": 957,_x000D_
    "=RIK_AC(\"INF53__;INF02@E=1,S=10,G=0,T=0,P=0:@R=A,S=8,V={0}:R=B,S=1,V=Avoir client,Facture client:R=C,S=1003|3,V={1}:R=D,S=1500|2,V={2}:R=E,S=1500|2,V={3}:R=F,S=1003|1,V={4}:\";$B$3;$D119;$E119;$B$4;$B$6)": 958,_x000D_
    "=RIK_AC(\"INF53__;INF02@E=1,S=10,G=0,T=0,P=0:@R=A,S=8,V={0}:R=B,S=1,V=Avoir client,Facture client:R=C,S=1003|3,V={1}:R=D,S=1500|2,V={2}:R=E,S=1500|2,V={3}:R=F,S=1003|1,V={4}:\";$B$3;$D127;$E127;$B$4;$B$6)": 959,_x000D_
    "=RIK_AC(\"INF53__;INF02@E=1,S=10,G=0,T=0,P=0:@R=A,S=8,V={0}:R=B,S=1,V=Avoir client,Facture client:R=C,S=1003|3,V={1}:R=D,S=1500|2,V={2}:R=E,S=1500|2,V={3}:R=F,S=1003|1,V={4}:\";$B$3;$D135;$E135;$B$4;$B$6)": 960,_x000D_
    "=RIK_AC(\"INF53__;INF02@E=1,S=10,G=0,T=0,P=0:@R=A,S=8,V={0}:R=B,S=1,V=Avoir client,Facture client:R=C,S=1003|3,V={1}:R=D,S=1500|2,V={2}:R=E,S=1500|2,V={3}:R=F,S=1003|1,V={4}:\";$B$3;$D143;$E143;$B$4;$B$6)": 961,_x000D_
    "=RIK_AC(\"INF53__;INF02@E=1,S=10,G=0,T=0,P=0:@R=A,S=8,V={0}:R=B,S=1,V=Avoir client,Facture client:R=C,S=1003|3,V={1}:R=D,S=1500|2,V={2}:R=E,S=1500|2,V={3}:R=F,S=1003|1,V={4}:\";$B$3;$D151;$E151;$B$4;$B$6)": 962,_x000D_
    "=RIK_AC(\"INF53__;INF02@E=1,S=10,G=0,T=0,P=0:@R=A,S=8,V={0}:R=B,S=1,V=Avoir client,Facture client:R=C,S=1003|3,V={1}:R=D,S=1500|2,V={2}:R=E,S=1500|2,V={3}:R=F,S=1003|1,V={4}:\";$B$3;$D159;$E159;$B$4;$B$6)": 963,_x000D_
    "=RIK_AC(\"INF53__;INF02@E=1,S=10,G=0,T=0,P=0:@R=A,S=8,V={0}:R=B,S=1,V=Avoir client,Facture client:R=C,S=1003|3,V={1}:R=D,S=1500|2,V={2}:R=E,S=1500|2,V={3}:R=F,S=1003|1,V={4}:\";$B$3;$D16;$E16;$B$4;$B$6)": 964,_x000D_
    "=RIK_AC(\"INF53__;INF02@E=1,S=10,G=0,T=0,P=0:@R=A,S=8,V={0}:R=B,S=1,V=Avoir client,Facture client:R=C,S=1003|3,V={1}:R=D,S=1500|2,V={2}:R=E,S=1500|2,V={3}:R=F,S=1003|1,V={4}:\";$B$3;$D24;$E24;$B$4;$B$6)": 965,_x000D_
    "=RIK_AC(\"INF53__;INF02@E=1,S=10,G=0,T=0,P=0:@R=A,S=8,V={0}:R=B,S=1,V=Avoir client,Facture client:R=C,S=1003|3,V={1}:R=D,S=1500|2,V={2}:R=E,S=1500|2,V={3}:R=F,S=1003|1,V={4}:\";$B$3;$D32;$E32;$B$4;$B$6)": 966,_x000D_
    "=RIK_AC(\"INF53__;INF02@E=1,S=10,G=0,T=0,P=0:@R=A,S=8,V={0}:R=B,S=1,V=Avoir client,Facture client:R=C,S=1003|3,V={1}:R=D,S=1500|2,V={2}:R=E,S=1500|2,V={3}:R=F,S=1003|1,V={4}:\";$B$3;$D40;$E40;$B$4;$B$6)": 967,_x000D_
    "=RIK_AC(\"INF53__;INF02@E=1,S=10,G=0,T=0,P=0:@R=A,S=8,V={0}:R=B,S=1,V=Avoir client,Facture client:R=C,S=1003|3,V={1}:R=D,S=1500|2,V={2}:R=E,S=1500|2,V={3}:R=F,S=1003|1,V={4}:\";$B$3;$D48;$E48;$B$4;$B$6)": 968,_x000D_
    "=RIK_AC(\"INF53__;INF02@E=1,S=10,G=0,T=0,P=0:@R=A,S=8,V={0}:R=B,S=1,V=Avoir client,Facture client:R=C,S=1003|3,V={1}:R=D,S=1500|2,V={2}:R=E,S=1500|2,V={3}:R=F,S=1003|1,V={4}:\";$B$3;$D56;$E56;$B$4;$B$6)": 969,_x000D_
    "=RIK_AC(\"INF53__;INF02@E=1,S=10,G=0,T=0,P=0:@R=A,S=8,V={0}:R=B,S=1,V=Avoir client,Facture client:R=C,S=1003|3,V={1}:R=D,S=1500|2,V={2}:R=E,S=1500|2,V={3}:R=F,S=1003|1,V={4}:\";$B$3;$D64;$E64;$B$4;$B$6)": 970,_x000D_
    "=RIK_AC(\"INF53__;INF02@E=1,S=10,G=0,T=0,P=0:@R=A,S=8,V={0}:R=B,S=1,V=Avoir client,Facture client:R=C,S=1003|3,V={1}:R=D,S=1500|2,V={2}:R=E,S=1500|2,V={3}:R=F,S=1003|1,V={4}:\";$B$3;$D72;$E72;$B$4;$B$6)": 971,_x000D_
    "=RIK_AC(\"INF53__;INF02@E=1,S=10,G=0,T=0,P=0:@R=A,S=8,V={0}:R=B,S=1,V=Avoir client,Facture client:R=C,S=1003|3,V={1}:R=D,S=1500|2,V={2}:R=E,S=1500|2,V={3}:R=F,S=1003|1,V={4}:\";$B$3;$D80;$E80;$B$4;$B$6)": 972,_x000D_
    "=RIK_AC(\"INF53__;INF02@E=1,S=10,G=0,T=0,P=0:@R=A,S=8,V={0}:R=B,S=1,V=Avoir client,Facture client:R=C,S=1003|3,V={1}:R=D,S=1500|2,V={2}:R=E,S=1500|2,V={3}:R=F,S=1003|1,V={4}:\";$B$3;$D88;$E88;$B$4;$B$6)": 973,_x000D_
    "=RIK_AC(\"INF53__;INF02@E=1,S=10,G=0,T=0,P=0:@R=A,S=8,V={0}:R=B,S=1,V=Avoir client,Facture client:R=C,S=1003|3,V={1}:R=D,S=1500|2,V={2}:R=E,S=1500|2,V={3}:R=F,S=1003|1,V={4}:\";$B$3;$D96;$E96;$B$4;$B$6)": 974,_x000D_
    "=RIK_AC(\"INF53__;INF02@E=1,S=10,G=0,T=0,P=0:@R=A,S=8,V={0}:R=B,S=1,V=Avoir client,Facture client:R=C,S=1003|3,V={1}:R=D,S=1500|2,V={2}:R=E,S=1500|2,V={3}:R=F,S=1003|1,V={4}:\";$B$3;$D104;$E104;$B$4;$B$6)": 975,_x000D_
    "=RIK_AC(\"INF53__;INF02@E=1,S=10,G=0,T=0,P=0:@R=A,S=8,V={0}:R=B,S=1,V=Avoir client,Facture client:R=C,S=1003|3,V={1}:R=D,S=1500|2,V={2}:R=E,S=1500|2,V={3}:R=F,S=1003|1,V={4}:\";$B$3;$D112;$E112;$B$4;$B$6)": 976,_x000D_
    "=RIK_AC(\"INF53__;INF02@E=1,S=10,G=0,T=0,P=0:@R=A,S=8,V={0}:R=B,S=1,V=Avoir client,Facture client:R=C,S=1003|3,V={1}:R=D,S=1500|2,V={2}:R=E,S=1500|2,V={3}:R=F,S=1003|1,V={4}:\";$B$3;$D120;$E120;$B$4;$B$6)": 977,_x000D_
    "=RIK_AC(\"INF53__;INF02@E=1,S=10,G=0,T=0,P=0:@R=A,S=8,V={0}:R=B,S=1,V=Avoir client,Facture client:R=C,S=1003|3,V={1}:R=D,S=1500|2,V={2}:R=E,S=1500|2,V={3}:R=F,S=1003|1,V={4}:\";$B$3;$D128;$E128;$B$4;$B$6)": 978,_x000D_
    "=RIK_AC(\"INF53__;INF02@E=1,S=10,G=0,T=0,P=0:@R=A,S=8,V={0}:R=B,S=1,V=Avoir client,Facture client:R=C,S=1003|3,V={1}:R=D,S=1500|2,V={2}:R=E,S=1500|2,V={3}:R=F,S=1003|1,V={4}:\";$B$3;$D136;$E136;$B$4;$B$6)": 979,_x000D_
    "=RIK_AC(\"INF53__;INF02@E=1,S=10,G=0,T=0,P=0:@R=A,S=8,V={0}:R=B,S=1,V=Avoir client,Facture client:R=C,S=1003|3,V={1}:R=D,S=1500|2,V={2}:R=E,S=1500|2,V={3}:R=F,S=1003|1,V={4}:\";$B$3;$D144;$E144;$B$4;$B$6)": 980,_x000D_
    "=RIK_AC(\"INF53__;INF02@E=1,S=10,G=0,T=0,P=0:@R=A,S=8,V={0}:R=B,S=1,V=Avoir client,Facture client:R=C,S=1003|3,V={1}:R=D,S=1500|2,V={2}:R=E,S=1500|2,V={3}:R=F,S=1003|1,V={4}:\";$B$3;$D152;$E152;$B$4;$B$6)": 981,_x000D_
    "=RIK_AC(\"INF53__;INF02@E=1,S=10,G=0,T=0,P=0:@R=A,S=8,V={0}:R=B,S=1,V=Avoir client,Facture client:R=C,S=1003|3,V={1}:R=D,S=1500|2,V={2}:R=E,S=1500|2,V={3}:R=F,S=1003|1,V={4}:\";$B$3;$D160;$E160;$B$4;$B$6)": 982,_x000D_
    "=RIK_AC(\"INF53__;INF02@E=1,S=10,G=0,T=0,P=0:@R=A,S=8,V={0}:R=B,S=1,V=Avoir client,Facture client:R=C,S=1003|3,V={1}:R=D,S=1500|2,V={2}:R=E,S=1500|2,V={3}:R=F,S=1003|1,V={4}:\";$B$3;$D17;$E17;$B$4;$B$6)": 983,_x000D_
    "=RIK_AC(\"INF53__;INF02@E=1,S=10,G=0,T=0,P=0:@R=A,S=8,V={0}:R=B,S=1,V=Avoir client,Facture client:R=C,S=1003|3,V={1}:R=D,S=1500|2,V={2}:R=E,S=1500|2,V={3}:R=F,S=1003|1,V={4}:\";$B$3;$D25;$E25;$B$4;$B$6)": 984,_x000D_
    "=RIK_AC(\"INF53__;INF02@E=1,S=10,G=0,T=0,P=0:@R=A,S=8,V={0}:R=B,S=1,V=Avoir client,Facture client:R=C,S=1003|3,V={1}:R=D,S=1500|2,V={2}:R=E,S=1500|2,V={3}:R=F,S=1003|1,V={4}:\";$B$3;$D33;$E33;$B$4;$B$6)": 985,_x000D_
    "=RIK_AC(\"INF53__;INF02@E=1,S=10,G=0,T=0,P=0:@R=A,S=8,V={0}:R=B,S=1,V=Avoir client,Facture client:R=C,S=1003|3,V={1}:R=D,S=1500|2,V={2}:R=E,S=1500|2,V={3}:R=F,S=1003|1,V={4}:\";$B$3;$D41;$E41;$B$4;$B$6)": 986,_x000D_
    "=RIK_AC(\"INF53__;INF02@E=1,S=10,G=0,T=0,P=0:@R=A,S=8,V={0}:R=B,S=1,V=Avoir client,Facture client:R=C,S=1003|3,V={1}:R=D,S=1500|2,V={2}:R=E,S=1500|2,V={3}:R=F,S=1003|1,V={4}:\";$B$3;$D49;$E49;$B$4;$B$6)": 987,_x000D_
    "=RIK_AC(\"INF53__;INF02@E=1,S=10,G=0,T=0,P=0:@R=A,S=8,V={0}:R=B,S=1,V=Avoir client,Facture client:R=C,S=1003|3,V={1}:R=D,S=1500|2,V={2}:R=E,S=1500|2,V={3}:R=F,S=1003|1,V={4}:\";$B$3;$D57;$E57;$B$4;$B$6)": 988,_x000D_
    "=RIK_AC(\"INF53__;INF02@E=1,S=10,G=0,T=0,P=0:@R=A,S=8,V={0}:R=B,S=1,V=Avoir client,Facture client:R=C,S=1003|3,V={1}:R=D,S=1500|2,V={2}:R=E,S=1500|2,V={3}:R=F,S=1003|1,V={4}:\";$B$3;$D65;$E65;$B$4;$B$6)": 989,_x000D_
    "=RIK_AC(\"INF53__;INF02@E=1,S=10,G=0,T=0,P=0:@R=A,S=8,V={0}:R=B,S=1,V=Avoir client,Facture client:R=C,S=1003|3,V={1}:R=D,S=1500|2,V={2}:R=E,S=1500|2,V={3}:R=F,S=1003|1,V={4}:\";$B$3;$D73;$E73;$B$4;$B$6)": 990,_x000D_
    "=RIK_AC(\"INF53__;INF02@E=1,S=10,G=0,T=0,P=0:@R=A,S=8,V={0}:R=B,S=1,V=Avoir client,Facture client:R=C,S=1003|3,V={1}:R=D,S=1500|2,V={2}:R=E,S=1500|2,V={3}:R=F,S=1003|1,V={4}:\";$B$3;$D81;$E81;$B$4;$B$6)": 991,_x000D_
    "=RIK_AC(\"INF53__;INF02@E=1,S=10,G=0,T=0,P=0:@R=A,S=8,V={0}:R=B,S=1,V=Avoir client,Facture client:R=C,S=1003|3,V={1}:R=D,S=1500|2,V={2}:R=E,S=1500|2,V={3}:R=F,S=1003|1,V={4}:\";$B$3;$D89;$E89;$B$4;$B$6)": 992,_x000D_
    "=RIK_AC(\"INF53__;INF02@E=1,S=10,G=0,T=0,P=0:@R=A,S=8,V={0}:R=B,S=1,V=Avoir client,Facture client:R=C,S=1003|3,V={1}:R=D,S=1500|2,V={2}:R=E,S=1500|2,V={3}:R=F,S=1003|1,V={4}:\";$B$3;$D97;$E97;$B$4;$B$6)": 993,_x000D_
    "=RIK_AC(\"INF53__;INF02@E=1,S=10,G=0,T=0,P=0:@R=A,S=8,V={0}:R=B,S=1,V=Avoir client,Facture client:R=C,S=1003|3,V={1}:R=D,S=1500|2,V={2}:R=E,S=1500|2,V={3}:R=F,S=1003|1,V={4}:\";$B$3;$D105;$E105;$B$4;$B$6)": 994,_x000D_
    "=RIK_AC(\"INF53__;INF02@E=1,S=10,G=0,T=0,P=0:@R=A,S=8,V={0}:R=B,S=1,V=Avoir client,Facture client:R=C,S=1003|3,V={1}:R=D,S=1500|2,V={2}:R=E,S=1500|2,V={3}:R=F,S=1003|1,V={4}:\";$B$3;$D113;$E113;$B$4;$B$6)": 995,_x000D_
    "=RIK_AC(\"INF53__;INF02@E=1,S=10,G=0,T=0,P=0:@R=A,S=8,V={0}:R=B,S=1,V=Avoir client,Facture client:R=C,S=1003|3,V={1}:R=D,S=1500|2,V={2}:R=E,S=1500|2,V={3}:R=F,S=1003|1,V={4}:\";$B$3;$D121;$E121;$B$4;$B$6)": 996,_x000D_
    "=RIK_AC(\"INF53__;INF02@E=1,S=10,G=0,T=0,P=0:@R=A,S=8,V={0}:R=B,S=1,V=Avoir client,Facture client:R=C,S=1003|3,V={1}:R=D,S=1500|2,V={2}:R=E,S=1500|2,V={3}:R=F,S=1003|1,V={4}:\";$B$3;$D129;$E129;$B$4;$B$6)": 997,_x000D_
    "=RIK_AC(\"INF53__;INF02@E=1,S=10,G=0,T=0,P=0:@R=A,S=8,V={0}:R=B,S=1,V=Avoir client,Facture client:R=C,S=1003|3,V={1}:R=D,S=1500|2,V={2}:R=E,S=1500|2,V={3}:R=F,S=1003|1,V={4}:\";$B$3;$D137;$E137;$B$4;$B$6)": 998,_x000D_
    "=RIK_AC(\"INF53__;INF02@E=1,S=10,G=0,T=0,P=0:@R=A,S=8,V={0}:R=B,S=1,V=Avoir client,Facture client:R=C,S=1003|3,V={1}:R=D,S=1500|2,V={2}:R=E,S=1500|2,V={3}:R=F,S=1003|1,V={4}:\";$B$3;$D145;$E145;$B$4;$B$6)": 999,_x000D_
    "=RIK_AC(\"INF53__;INF02@E=1,S=10,G=0,T=0,P=0:@R=A,S=8,V={0}:R=B,S=1,V=Avoir client,Facture client:R=C,S=1003|3,V={1}:R=D,S=1500|2,V={2}:R=E,S=1500|2,V={3}:R=F,S=1003|1,V={4}:\";$B$3;$D153;$E153;$B$4;$B$6)": 1000,_x000D_
    "=RIK_AC(\"INF53__;INF02@E=1,S=10,G=0,T=0,P=0:@R=A,S=8,V={0}:R=B,S=1,V=Avoir client,Facture client:R=C,S=1003|3,V={1}:R=D,S=1500|2,V={2}:R=E,S=1500|2,V={3}:R=F,S=1003|1,V={4}:\";$B$3;$D161;$E161;$B$4;$B$6)": 1001,_x000D_
    "=RIK_AC(\"INF53__;INF02@E=1,S=10,G=0,T=0,P=0:@R=A,S=8,V={0}:R=B,S=1,V=Avoir client,Facture client:R=C,S=1003|3,V={1}:R=D,S=1500|2,V={2}:R=E,S=1500|2,V={3}:R=F,S=1003|1,V={4}:\";$B$3;$D18;$E18;$B$4;$B$6)": 1002,_x000D_
    "=RIK_AC(\"INF53__;INF02@E=1,S=10,G=0,T=0,P=0:@R=A,S=8,V={0}:R=B,S=1,V=Avoir client,Facture client:R=C,S=1003|3,V={1}:R=D,S=1500|2,V={2}:R=E,S=1500|2,V={3}:R=F,S=1003|1,V={4}:\";$B$3;$D26;$E26;$B$4;$B$6)": 1003,_x000D_
    "=RIK_AC(\"INF53__;INF02@E=1,S=10,G=0,T=0,P=0:@R=A,S=8,V={0}:R=B,S=1,V=Avoir client,Facture client:R=C,S=1003|3,V={1}:R=D,S=1500|2,V={2}:R=E,S=1500|2,V={3}:R=F,S=1003|1,V={4}:\";$B$3;$D34;$E34;$B$4;$B$6)": 1004,_x000D_
    "=RIK_AC(\"INF53__;INF02@E=1,S=10,G=0,T=0,P=0:@R=A,S=8,V={0}:R=B,S=1,V=Avoir client,Facture client:R=C,S=1003|3,V={1}:R=D,S=1500|2,V={2}:R=E,S=1500|2,V={3}:R=F,S=1003|1,V={4}:\";$B$3;$D42;$E42;$B$4;$B$6)": 1005,_x000D_
    "=RIK_AC(\"INF53__;INF02@E=1,S=10,G=0,T=0,P=0:@R=A,S=8,V={0}:R=B,S=1,V=Avoir client,Facture client:R=C,S=1003|3,V={1}:R=D,S=1500|2,V={2}:R=E,S=1500|2,V={3}:R=F,S=1003|1,V={4}:\";$B$3;$D50;$E50;$B$4;$B$6)": 1006,_x000D_
    "=RIK_AC(\"INF53__;INF02@E=1,S=10,G=0,T=0,P=0:@R=A,S=8,V={0}:R=B,S=1,V=Avoir client,Facture client:R=C,S=1003|3,V={1}:R=D,S=1500|2,V={2}:R=E,S=1500|2,V={3}:R=F,S=1003|1,V={4}:\";$B$3;$D58;$E58;$B$4;$B$6)": 1007,_x000D_
    "=RIK_AC(\"INF53__;INF02@E=1,S=10,G=0,T=0,P=0:@R=A,S=8,V={0}:R=B,S=1,V=Avoir client,Facture client:R=C,S=1003|3,V={1}:R=D,S=1500|2,V={2}:R=E,S=1500|2,V={3}:R=F,S=1003|1,V={4}:\";$B$3;$D66;$E66;$B$4;$B$6)": 1008,_x000D_
    "=RIK_AC(\"INF53__;INF02@E=1,S=10,G=0,T=0,P=0:@R=A,S=8,V={0}:R=B,S=1,V=Avoir client,Facture client:R=C,S=1003|3,V={1}:R=D,S=1500|2,V={2}:R=E,S=1500|2,V={3}:R=F,S=1003|1,V={4}:\";$B$3;$D74;$E74;$B$4;$B$6)": 1009,_x000D_
    "=RIK_AC(\"INF53__;INF02@E=1,S=10,G=0,T=0,P=0:@R=A,S=8,V={0}:R=B,S=1,V=Avoir client,Facture client:R=C,S=1003|3,V={1}:R=D,S=1500|2,V={2}:R=E,S=1500|2,V={3}:R=F,S=1003|1,V={4}:\";$B$3;$D82;$E82;$B$4;$B$6)": 1010,_x000D_
    "=RIK_AC(\"INF53__;INF02@E=1,S=10,G=0,T=0,P=0:@R=A,S=8,V={0}:R=B,S=1,V=Avoir client,Facture client:R=C,S=1003|3,V={1}:R=D,S=1500|2,V={2}:R=E,S=1500|2,V={3}:R=F,S=1003|1,V={4}:\";$B$3;$D90;$E90;$B$4;$B$6)": 1011,_x000D_
    "=RIK_AC(\"INF53__;INF02@E=1,S=10,G=0,T=0,P=0:@R=A,S=8,V={0}:R=B,S=1,V=Avoir client,Facture client:R=C,S=1003|3,V={1}:R=D,S=1500|2,V={2}:R=E,S=1500|2,V={3}:R=F,S=1003|1,V={4}:\";$B$3;$D98;$E98;$B$4;$B$6)": 1012,_x000D_
    "=RIK_AC(\"INF53__;INF02@E=1,S=10,G=0,T=0,P=0:@R=A,S=8,V={0}:R=B,S=1,V=Avoir client,Facture client:R=C,S=1003|3,V={1}:R=D,S=1500|2,V={2}:R=E,S=1500|2,V={3}:R=F,S=1003|1,V={4}:\";$B$3;$D106;$E106;$B$4;$B$6)": 1013,_x000D_
    "=RIK_AC(\"INF53__;INF02@E=1,S=10,G=0,T=0,P=0:@R=A,S=8,V={0}:R=B,S=1,V=Avoir client,Facture client:R=C,S=1003|3,V={1}:R=D,S=1500|2,V={2}:R=E,S=1500|2,V={3}:R=F,S=1003|1,V={4}:\";$B$3;$D114;$E114;$B$4;$B$6)": 1014,_x000D_
    "=RIK_AC(\"INF53__;INF02@E=1,S=10,G=0,T=0,P=0:@R=A,S=8,V={0}:R=B,S=1,V=Avoir client,Facture client:R=C,S=1003|3,V={1}:R=D,S=1500|2,V={2}:R=E,S=1500|2,V={3}:R=F,S=1003|1,V={4}:\";$B$3;$D122;$E122;$B$4;$B$6)": 1015,_x000D_
    "=RIK_AC(\"INF53__;INF02@E=1,S=10,G=0,T=0,P=0:@R=A,S=8,V={0}:R=B,S=1,V=Avoir client,Facture client:R=C,S=1003|3,V={1}:R=D,S=1500|2,V={2}:R=E,S=1500|2,V={3}:R=F,S=1003|1,V={4}:\";$B$3;$D130;$E130;$B$4;$B$6)": 1016,_x000D_
    "=RIK_AC(\"INF53__;INF02@E=1,S=10,G=0,T=0,P=0:@R=A,S=8,V={0}:R=B,S=1,V=Avoir client,Facture client:R=C,S=1003|3,V={1}:R=D,S=1500|2,V={2}:R=E,S=1500|2,V={3}:R=F,S=1003|1,V={4}:\";$B$3;$D138;$E138;$B$4;$B$6)": 1017,_x000D_
    "=RIK_AC(\"INF53__;INF02@E=1,S=10,G=0,T=0,P=0:@R=A,S=8,V={0}:R=B,S=1,V=Avoir client,Facture client:R=C,S=1003|3,V={1}:R=D,S=1500|2,V={2}:R=E,S=1500|2,V={3}:R=F,S=1003|1,V={4}:\";$B$3;$D146;$E146;$B$4;$B$6)": 1018,_x000D_
    "=RIK_AC(\"INF53__;INF02@E=1,S=10,G=0,T=0,P=0:@R=A,S=8,V={0}:R=B,S=1,V=Avoir client,Facture client:R=C,S=1003|3,V={1}:R=D,S=1500|2,V={2}:R=E,S=1500|2,V={3}:R=F,S=1003|1,V={4}:\";$B$3;$D154;$E154;$B$4;$B$6)": 1019,_x000D_
    "=RIK_AC(\"INF53__;INF02@E=1,S=10,G=0,T=0,P=0:@R=A,S=8,V={0}:R=B,S=1,V=Avoir client,Facture client:R=C,S=1003|3,V={1}:R=D,S=1500|2,V={2}:R=E,S=1500|2,V={3}:R=F,S=1003|1,V={4}:\";$B$3;$D162;$E162;$B$4;$B$6)": 1020,_x000D_
    "=RIK_AC(\"INF53__;INF02@E=1,S=10,G=0,T=0,P=0:@R=A,S=8,V={0}:R=B,S=1,V=Avoir client,Facture client:R=C,S=1003|3,V={1}:R=D,S=1500|2,V={2}:R=E,S=1500|2,V={3}:R=F,S=1003|1,V={4}:\";$B$3;$D10;$E10;$B$4;$B$6)": 1021,_x000D_
    "=RIK_AC(\"INF53__;INF02@E=1,S=10,G=0,T=0,P=0:@R=A,S=8,V={0}:R=B,S=1,V=Avoir client,Facture client:R=C,S=1003|3,V={1}:R=D,S=1500|2,V={2}:R=E,S=1500|2,V={3}:R=F,S=1003|1,V={4}:\";$B$4;$D12;$E12;$B$5;$B$7)": 1022,_x000D_
    "=RIK_AC(\"INF53__;INF02@E=1,S=10,G=0,T=0,P=0:@R=A,S=8,V={0}:R=B,S=1,V=Avoir client,Facture client:R=C,S=1003|3,V={1}:R=D,S=1500|2,V={2}:R=E,S=1500|2,V={3}:R=F,S=1003|1,V={4}:\";$B$4;$D20;$E20;$B$5;$B$7)": 1023,_x000D_
    "=RIK_AC(\"INF53__;INF02@E=1,S=10,G=0,T=0,P=0:@R=A,S=8,V={0}:R=B,S=1,V=Avoir client,Facture client:R=C,S=1003|3,V={1}:R=D,S=1500|2,V={2}:R=E,S=</t>
  </si>
  <si>
    <t>1500|2,V={3}:R=F,S=1003|1,V={4}:\";$B$4;$D28;$E28;$B$5;$B$7)": 1024,_x000D_
    "=RIK_AC(\"INF53__;INF02@E=1,S=10,G=0,T=0,P=0:@R=A,S=8,V={0}:R=B,S=1,V=Avoir client,Facture client:R=C,S=1003|3,V={1}:R=D,S=1500|2,V={2}:R=E,S=1500|2,V={3}:R=F,S=1003|1,V={4}:\";$B$4;$D36;$E36;$B$5;$B$7)": 1025,_x000D_
    "=RIK_AC(\"INF53__;INF02@E=1,S=10,G=0,T=0,P=0:@R=A,S=8,V={0}:R=B,S=1,V=Avoir client,Facture client:R=C,S=1003|3,V={1}:R=D,S=1500|2,V={2}:R=E,S=1500|2,V={3}:R=F,S=1003|1,V={4}:\";$B$4;$D44;$E44;$B$5;$B$7)": 1026,_x000D_
    "=RIK_AC(\"INF53__;INF02@E=1,S=10,G=0,T=0,P=0:@R=A,S=8,V={0}:R=B,S=1,V=Avoir client,Facture client:R=C,S=1003|3,V={1}:R=D,S=1500|2,V={2}:R=E,S=1500|2,V={3}:R=F,S=1003|1,V={4}:\";$B$4;$D52;$E52;$B$5;$B$7)": 1027,_x000D_
    "=RIK_AC(\"INF53__;INF02@E=1,S=10,G=0,T=0,P=0:@R=A,S=8,V={0}:R=B,S=1,V=Avoir client,Facture client:R=C,S=1003|3,V={1}:R=D,S=1500|2,V={2}:R=E,S=1500|2,V={3}:R=F,S=1003|1,V={4}:\";$B$4;$D60;$E60;$B$5;$B$7)": 1028,_x000D_
    "=RIK_AC(\"INF53__;INF02@E=1,S=10,G=0,T=0,P=0:@R=A,S=8,V={0}:R=B,S=1,V=Avoir client,Facture client:R=C,S=1003|3,V={1}:R=D,S=1500|2,V={2}:R=E,S=1500|2,V={3}:R=F,S=1003|1,V={4}:\";$B$4;$D68;$E68;$B$5;$B$7)": 1029,_x000D_
    "=RIK_AC(\"INF53__;INF02@E=1,S=10,G=0,T=0,P=0:@R=A,S=8,V={0}:R=B,S=1,V=Avoir client,Facture client:R=C,S=1003|3,V={1}:R=D,S=1500|2,V={2}:R=E,S=1500|2,V={3}:R=F,S=1003|1,V={4}:\";$B$4;$D76;$E76;$B$5;$B$7)": 1030,_x000D_
    "=RIK_AC(\"INF53__;INF02@E=1,S=10,G=0,T=0,P=0:@R=A,S=8,V={0}:R=B,S=1,V=Avoir client,Facture client:R=C,S=1003|3,V={1}:R=D,S=1500|2,V={2}:R=E,S=1500|2,V={3}:R=F,S=1003|1,V={4}:\";$B$4;$D84;$E84;$B$5;$B$7)": 1031,_x000D_
    "=RIK_AC(\"INF53__;INF02@E=1,S=10,G=0,T=0,P=0:@R=A,S=8,V={0}:R=B,S=1,V=Avoir client,Facture client:R=C,S=1003|3,V={1}:R=D,S=1500|2,V={2}:R=E,S=1500|2,V={3}:R=F,S=1003|1,V={4}:\";$B$4;$D92;$E92;$B$5;$B$7)": 1032,_x000D_
    "=RIK_AC(\"INF53__;INF02@E=1,S=10,G=0,T=0,P=0:@R=A,S=8,V={0}:R=B,S=1,V=Avoir client,Facture client:R=C,S=1003|3,V={1}:R=D,S=1500|2,V={2}:R=E,S=1500|2,V={3}:R=F,S=1003|1,V={4}:\";$B$4;$D100;$E100;$B$5;$B$7)": 1033,_x000D_
    "=RIK_AC(\"INF53__;INF02@E=1,S=10,G=0,T=0,P=0:@R=A,S=8,V={0}:R=B,S=1,V=Avoir client,Facture client:R=C,S=1003|3,V={1}:R=D,S=1500|2,V={2}:R=E,S=1500|2,V={3}:R=F,S=1003|1,V={4}:\";$B$4;$D108;$E108;$B$5;$B$7)": 1034,_x000D_
    "=RIK_AC(\"INF53__;INF02@E=1,S=10,G=0,T=0,P=0:@R=A,S=8,V={0}:R=B,S=1,V=Avoir client,Facture client:R=C,S=1003|3,V={1}:R=D,S=1500|2,V={2}:R=E,S=1500|2,V={3}:R=F,S=1003|1,V={4}:\";$B$4;$D116;$E116;$B$5;$B$7)": 1035,_x000D_
    "=RIK_AC(\"INF53__;INF02@E=1,S=10,G=0,T=0,P=0:@R=A,S=8,V={0}:R=B,S=1,V=Avoir client,Facture client:R=C,S=1003|3,V={1}:R=D,S=1500|2,V={2}:R=E,S=1500|2,V={3}:R=F,S=1003|1,V={4}:\";$B$4;$D124;$E124;$B$5;$B$7)": 1036,_x000D_
    "=RIK_AC(\"INF53__;INF02@E=1,S=10,G=0,T=0,P=0:@R=A,S=8,V={0}:R=B,S=1,V=Avoir client,Facture client:R=C,S=1003|3,V={1}:R=D,S=1500|2,V={2}:R=E,S=1500|2,V={3}:R=F,S=1003|1,V={4}:\";$B$4;$D132;$E132;$B$5;$B$7)": 1037,_x000D_
    "=RIK_AC(\"INF53__;INF02@E=1,S=10,G=0,T=0,P=0:@R=A,S=8,V={0}:R=B,S=1,V=Avoir client,Facture client:R=C,S=1003|3,V={1}:R=D,S=1500|2,V={2}:R=E,S=1500|2,V={3}:R=F,S=1003|1,V={4}:\";$B$4;$D140;$E140;$B$5;$B$7)": 1038,_x000D_
    "=RIK_AC(\"INF53__;INF02@E=1,S=10,G=0,T=0,P=0:@R=A,S=8,V={0}:R=B,S=1,V=Avoir client,Facture client:R=C,S=1003|3,V={1}:R=D,S=1500|2,V={2}:R=E,S=1500|2,V={3}:R=F,S=1003|1,V={4}:\";$B$4;$D148;$E148;$B$5;$B$7)": 1039,_x000D_
    "=RIK_AC(\"INF53__;INF02@E=1,S=10,G=0,T=0,P=0:@R=A,S=8,V={0}:R=B,S=1,V=Avoir client,Facture client:R=C,S=1003|3,V={1}:R=D,S=1500|2,V={2}:R=E,S=1500|2,V={3}:R=F,S=1003|1,V={4}:\";$B$4;$D156;$E156;$B$5;$B$7)": 1040,_x000D_
    "=RIK_AC(\"INF53__;INF02@E=1,S=10,G=0,T=0,P=0:@R=A,S=8,V={0}:R=B,S=1,V=Avoir client,Facture client:R=C,S=1003|3,V={1}:R=D,S=1500|2,V={2}:R=E,S=1500|2,V={3}:R=F,S=1003|1,V={4}:\";$B$4;$D164;$E164;$B$5;$B$7)": 1041,_x000D_
    "=RIK_AC(\"INF53__;INF02@E=1,S=10,G=0,T=0,P=0:@R=A,S=8,V={0}:R=B,S=1,V=Avoir client,Facture client:R=C,S=1003|3,V={1}:R=D,S=1500|2,V={2}:R=E,S=1500|2,V={3}:R=F,S=1003|1,V={4}:\";$B$4;$D42;$E42;$B$5;$B$7)": 1042,_x000D_
    "=RIK_AC(\"INF53__;INF02@E=1,S=10,G=0,T=0,P=0:@R=A,S=8,V={0}:R=B,S=1,V=Avoir client,Facture client:R=C,S=1003|3,V={1}:R=D,S=1500|2,V={2}:R=E,S=1500|2,V={3}:R=F,S=1003|1,V={4}:\";$B$4;$D13;$E13;$B$5;$B$7)": 1043,_x000D_
    "=RIK_AC(\"INF53__;INF02@E=1,S=10,G=0,T=0,P=0:@R=A,S=8,V={0}:R=B,S=1,V=Avoir client,Facture client:R=C,S=1003|3,V={1}:R=D,S=1500|2,V={2}:R=E,S=1500|2,V={3}:R=F,S=1003|1,V={4}:\";$B$4;$D21;$E21;$B$5;$B$7)": 1044,_x000D_
    "=RIK_AC(\"INF53__;INF02@E=1,S=10,G=0,T=0,P=0:@R=A,S=8,V={0}:R=B,S=1,V=Avoir client,Facture client:R=C,S=1003|3,V={1}:R=D,S=1500|2,V={2}:R=E,S=1500|2,V={3}:R=F,S=1003|1,V={4}:\";$B$4;$D29;$E29;$B$5;$B$7)": 1045,_x000D_
    "=RIK_AC(\"INF53__;INF02@E=1,S=10,G=0,T=0,P=0:@R=A,S=8,V={0}:R=B,S=1,V=Avoir client,Facture client:R=C,S=1003|3,V={1}:R=D,S=1500|2,V={2}:R=E,S=1500|2,V={3}:R=F,S=1003|1,V={4}:\";$B$4;$D37;$E37;$B$5;$B$7)": 1046,_x000D_
    "=RIK_AC(\"INF53__;INF02@E=1,S=10,G=0,T=0,P=0:@R=A,S=8,V={0}:R=B,S=1,V=Avoir client,Facture client:R=C,S=1003|3,V={1}:R=D,S=1500|2,V={2}:R=E,S=1500|2,V={3}:R=F,S=1003|1,V={4}:\";$B$4;$D45;$E45;$B$5;$B$7)": 1047,_x000D_
    "=RIK_AC(\"INF53__;INF02@E=1,S=10,G=0,T=0,P=0:@R=A,S=8,V={0}:R=B,S=1,V=Avoir client,Facture client:R=C,S=1003|3,V={1}:R=D,S=1500|2,V={2}:R=E,S=1500|2,V={3}:R=F,S=1003|1,V={4}:\";$B$4;$D53;$E53;$B$5;$B$7)": 1048,_x000D_
    "=RIK_AC(\"INF53__;INF02@E=1,S=10,G=0,T=0,P=0:@R=A,S=8,V={0}:R=B,S=1,V=Avoir client,Facture client:R=C,S=1003|3,V={1}:R=D,S=1500|2,V={2}:R=E,S=1500|2,V={3}:R=F,S=1003|1,V={4}:\";$B$4;$D61;$E61;$B$5;$B$7)": 1049,_x000D_
    "=RIK_AC(\"INF53__;INF02@E=1,S=10,G=0,T=0,P=0:@R=A,S=8,V={0}:R=B,S=1,V=Avoir client,Facture client:R=C,S=1003|3,V={1}:R=D,S=1500|2,V={2}:R=E,S=1500|2,V={3}:R=F,S=1003|1,V={4}:\";$B$4;$D69;$E69;$B$5;$B$7)": 1050,_x000D_
    "=RIK_AC(\"INF53__;INF02@E=1,S=10,G=0,T=0,P=0:@R=A,S=8,V={0}:R=B,S=1,V=Avoir client,Facture client:R=C,S=1003|3,V={1}:R=D,S=1500|2,V={2}:R=E,S=1500|2,V={3}:R=F,S=1003|1,V={4}:\";$B$4;$D77;$E77;$B$5;$B$7)": 1051,_x000D_
    "=RIK_AC(\"INF53__;INF02@E=1,S=10,G=0,T=0,P=0:@R=A,S=8,V={0}:R=B,S=1,V=Avoir client,Facture client:R=C,S=1003|3,V={1}:R=D,S=1500|2,V={2}:R=E,S=1500|2,V={3}:R=F,S=1003|1,V={4}:\";$B$4;$D85;$E85;$B$5;$B$7)": 1052,_x000D_
    "=RIK_AC(\"INF53__;INF02@E=1,S=10,G=0,T=0,P=0:@R=A,S=8,V={0}:R=B,S=1,V=Avoir client,Facture client:R=C,S=1003|3,V={1}:R=D,S=1500|2,V={2}:R=E,S=1500|2,V={3}:R=F,S=1003|1,V={4}:\";$B$4;$D93;$E93;$B$5;$B$7)": 1053,_x000D_
    "=RIK_AC(\"INF53__;INF02@E=1,S=10,G=0,T=0,P=0:@R=A,S=8,V={0}:R=B,S=1,V=Avoir client,Facture client:R=C,S=1003|3,V={1}:R=D,S=1500|2,V={2}:R=E,S=1500|2,V={3}:R=F,S=1003|1,V={4}:\";$B$4;$D101;$E101;$B$5;$B$7)": 1054,_x000D_
    "=RIK_AC(\"INF53__;INF02@E=1,S=10,G=0,T=0,P=0:@R=A,S=8,V={0}:R=B,S=1,V=Avoir client,Facture client:R=C,S=1003|3,V={1}:R=D,S=1500|2,V={2}:R=E,S=1500|2,V={3}:R=F,S=1003|1,V={4}:\";$B$4;$D109;$E109;$B$5;$B$7)": 1055,_x000D_
    "=RIK_AC(\"INF53__;INF02@E=1,S=10,G=0,T=0,P=0:@R=A,S=8,V={0}:R=B,S=1,V=Avoir client,Facture client:R=C,S=1003|3,V={1}:R=D,S=1500|2,V={2}:R=E,S=1500|2,V={3}:R=F,S=1003|1,V={4}:\";$B$4;$D117;$E117;$B$5;$B$7)": 1056,_x000D_
    "=RIK_AC(\"INF53__;INF02@E=1,S=10,G=0,T=0,P=0:@R=A,S=8,V={0}:R=B,S=1,V=Avoir client,Facture client:R=C,S=1003|3,V={1}:R=D,S=1500|2,V={2}:R=E,S=1500|2,V={3}:R=F,S=1003|1,V={4}:\";$B$4;$D125;$E125;$B$5;$B$7)": 1057,_x000D_
    "=RIK_AC(\"INF53__;INF02@E=1,S=10,G=0,T=0,P=0:@R=A,S=8,V={0}:R=B,S=1,V=Avoir client,Facture client:R=C,S=1003|3,V={1}:R=D,S=1500|2,V={2}:R=E,S=1500|2,V={3}:R=F,S=1003|1,V={4}:\";$B$4;$D133;$E133;$B$5;$B$7)": 1058,_x000D_
    "=RIK_AC(\"INF53__;INF02@E=1,S=10,G=0,T=0,P=0:@R=A,S=8,V={0}:R=B,S=1,V=Avoir client,Facture client:R=C,S=1003|3,V={1}:R=D,S=1500|2,V={2}:R=E,S=1500|2,V={3}:R=F,S=1003|1,V={4}:\";$B$4;$D141;$E141;$B$5;$B$7)": 1059,_x000D_
    "=RIK_AC(\"INF53__;INF02@E=1,S=10,G=0,T=0,P=0:@R=A,S=8,V={0}:R=B,S=1,V=Avoir client,Facture client:R=C,S=1003|3,V={1}:R=D,S=1500|2,V={2}:R=E,S=1500|2,V={3}:R=F,S=1003|1,V={4}:\";$B$4;$D149;$E149;$B$5;$B$7)": 1060,_x000D_
    "=RIK_AC(\"INF53__;INF02@E=1,S=10,G=0,T=0,P=0:@R=A,S=8,V={0}:R=B,S=1,V=Avoir client,Facture client:R=C,S=1003|3,V={1}:R=D,S=1500|2,V={2}:R=E,S=1500|2,V={3}:R=F,S=1003|1,V={4}:\";$B$4;$D157;$E157;$B$5;$B$7)": 1061,_x000D_
    "=RIK_AC(\"INF53__;INF02@E=1,S=10,G=0,T=0,P=0:@R=A,S=8,V={0}:R=B,S=1,V=Avoir client,Facture client:R=C,S=1003|3,V={1}:R=D,S=1500|2,V={2}:R=E,S=1500|2,V={3}:R=F,S=1003|1,V={4}:\";$B$4;$D18;$E18;$B$5;$B$7)": 1062,_x000D_
    "=RIK_AC(\"INF53__;INF02@E=1,S=10,G=0,T=0,P=0:@R=A,S=8,V={0}:R=B,S=1,V=Avoir client,Facture client:R=C,S=1003|3,V={1}:R=D,S=1500|2,V={2}:R=E,S=1500|2,V={3}:R=F,S=1003|1,V={4}:\";$B$4;$D114;$E114;$B$5;$B$7)": 1063,_x000D_
    "=RIK_AC(\"INF53__;INF02@E=1,S=10,G=0,T=0,P=0:@R=A,S=8,V={0}:R=B,S=1,V=Avoir client,Facture client:R=C,S=1003|3,V={1}:R=D,S=1500|2,V={2}:R=E,S=1500|2,V={3}:R=F,S=1003|1,V={4}:\";$B$4;$D14;$E14;$B$5;$B$7)": 1064,_x000D_
    "=RIK_AC(\"INF53__;INF02@E=1,S=10,G=0,T=0,P=0:@R=A,S=8,V={0}:R=B,S=1,V=Avoir client,Facture client:R=C,S=1003|3,V={1}:R=D,S=1500|2,V={2}:R=E,S=1500|2,V={3}:R=F,S=1003|1,V={4}:\";$B$4;$D22;$E22;$B$5;$B$7)": 1065,_x000D_
    "=RIK_AC(\"INF53__;INF02@E=1,S=10,G=0,T=0,P=0:@R=A,S=8,V={0}:R=B,S=1,V=Avoir client,Facture client:R=C,S=1003|3,V={1}:R=D,S=1500|2,V={2}:R=E,S=1500|2,V={3}:R=F,S=1003|1,V={4}:\";$B$4;$D30;$E30;$B$5;$B$7)": 1066,_x000D_
    "=RIK_AC(\"INF53__;INF02@E=1,S=10,G=0,T=0,P=0:@R=A,S=8,V={0}:R=B,S=1,V=Avoir client,Facture client:R=C,S=1003|3,V={1}:R=D,S=1500|2,V={2}:R=E,S=1500|2,V={3}:R=F,S=1003|1,V={4}:\";$B$4;$D38;$E38;$B$5;$B$7)": 1067,_x000D_
    "=RIK_AC(\"INF53__;INF02@E=1,S=10,G=0,T=0,P=0:@R=A,S=8,V={0}:R=B,S=1,V=Avoir client,Facture client:R=C,S=1003|3,V={1}:R=D,S=1500|2,V={2}:R=E,S=1500|2,V={3}:R=F,S=1003|1,V={4}:\";$B$4;$D46;$E46;$B$5;$B$7)": 1068,_x000D_
    "=RIK_AC(\"INF53__;INF02@E=1,S=10,G=0,T=0,P=0:@R=A,S=8,V={0}:R=B,S=1,V=Avoir client,Facture client:R=C,S=1003|3,V={1}:R=D,S=1500|2,V={2}:R=E,S=1500|2,V={3}:R=F,S=1003|1,V={4}:\";$B$4;$D54;$E54;$B$5;$B$7)": 1069,_x000D_
    "=RIK_AC(\"INF53__;INF02@E=1,S=10,G=0,T=0,P=0:@R=A,S=8,V={0}:R=B,S=1,V=Avoir client,Facture client:R=C,S=1003|3,V={1}:R=D,S=1500|2,V={2}:R=E,S=1500|2,V={3}:R=F,S=1003|1,V={4}:\";$B$4;$D62;$E62;$B$5;$B$7)": 1070,_x000D_
    "=RIK_AC(\"INF53__;INF02@E=1,S=10,G=0,T=0,P=0:@R=A,S=8,V={0}:R=B,S=1,V=Avoir client,Facture client:R=C,S=1003|3,V={1}:R=D,S=1500|2,V={2}:R=E,S=1500|2,V={3}:R=F,S=1003|1,V={4}:\";$B$4;$D70;$E70;$B$5;$B$7)": 1071,_x000D_
    "=RIK_AC(\"INF53__;INF02@E=1,S=10,G=0,T=0,P=0:@R=A,S=8,V={0}:R=B,S=1,V=Avoir client,Facture client:R=C,S=1003|3,V={1}:R=D,S=1500|2,V={2}:R=E,S=1500|2,V={3}:R=F,S=1003|1,V={4}:\";$B$4;$D78;$E78;$B$5;$B$7)": 1072,_x000D_
    "=RIK_AC(\"INF53__;INF02@E=1,S=10,G=0,T=0,P=0:@R=A,S=8,V={0}:R=B,S=1,V=Avoir client,Facture client:R=C,S=1003|3,V={1}:R=D,S=1500|2,V={2}:R=E,S=1500|2,V={3}:R=F,S=1003|1,V={4}:\";$B$4;$D86;$E86;$B$5;$B$7)": 1073,_x000D_
    "=RIK_AC(\"INF53__;INF02@E=1,S=10,G=0,T=0,P=0:@R=A,S=8,V={0}:R=B,S=1,V=Avoir client,Facture client:R=C,S=1003|3,V={1}:R=D,S=1500|2,V={2}:R=E,S=1500|2,V={3}:R=F,S=1003|1,V={4}:\";$B$4;$D94;$E94;$B$5;$B$7)": 1074,_x000D_
    "=RIK_AC(\"INF53__;INF02@E=1,S=10,G=0,T=0,P=0:@R=A,S=8,V={0}:R=B,S=1,V=Avoir client,Facture client:R=C,S=1003|3,V={1}:R=D,S=1500|2,V={2}:R=E,S=1500|2,V={3}:R=F,S=1003|1,V={4}:\";$B$4;$D102;$E102;$B$5;$B$7)": 1075,_x000D_
    "=RIK_AC(\"INF53__;INF02@E=1,S=10,G=0,T=0,P=0:@R=A,S=8,V={0}:R=B,S=1,V=Avoir client,Facture client:R=C,S=1003|3,V={1}:R=D,S=1500|2,V={2}:R=E,S=1500|2,V={3}:R=F,S=1003|1,V={4}:\";$B$4;$D110;$E110;$B$5;$B$7)": 1076,_x000D_
    "=RIK_AC(\"INF53__;INF02@E=1,S=10,G=0,T=0,P=0:@R=A,S=8,V={0}:R=B,S=1,V=Avoir client,Facture client:R=C,S=1003|3,V={1}:R=D,S=1500|2,V={2}:R=E,S=1500|2,V={3}:R=F,S=1003|1,V={4}:\";$B$4;$D118;$E118;$B$5;$B$7)": 1077,_x000D_
    "=RIK_AC(\"INF53__;INF02@E=1,S=10,G=0,T=0,P=0:@R=A,S=8,V={0}:R=B,S=1,V=Avoir client,Facture client:R=C,S=1003|3,V={1}:R=D,S=1500|2,V={2}:R=E,S=1500|2,V={3}:R=F,S=1003|1,V={4}:\";$B$4;$D126;$E126;$B$5;$B$7)": 1078,_x000D_
    "=RIK_AC(\"INF53__;INF02@E=1,S=10,G=0,T=0,P=0:@R=A,S=8,V={0}:R=B,S=1,V=Avoir client,Facture client:R=C,S=1003|3,V={1}:R=D,S=1500|2,V={2}:R=E,S=1500|2,V={3}:R=F,S=1003|1,V={4}:\";$B$4;$D134;$E134;$B$5;$B$7)": 1079,_x000D_
    "=RIK_AC(\"INF53__;INF02@E=1,S=10,G=0,T=0,P=0:@R=A,S=8,V={0}:R=B,S=1,V=Avoir client,Facture client:R=C,S=1003|3,V={1}:R=D,S=1500|2,V={2}:R=E,S=1500|2,V={3}:R=F,S=1003|1,V={4}:\";$B$4;$D142;$E142;$B$5;$B$7)": 1080,_x000D_
    "=RIK_AC(\"INF53__;INF02@E=1,S=10,G=0,T=0,P=0:@R=A,S=8,V={0}:R=B,S=1,V=Avoir client,Facture client:R=C,S=1003|3,V={1}:R=D,S=1500|2,V={2}:R=E,S=1500|2,V={3}:R=F,S=1003|1,V={4}:\";$B$4;$D150;$E150;$B$5;$B$7)": 1081,_x000D_
    "=RIK_AC(\"INF53__;INF02@E=1,S=10,G=0,T=0,P=0:@R=A,S=8,V={0}:R=B,S=1,V=Avoir client,Facture client:R=C,S=1003|3,V={1}:R=D,S=1500|2,V={2}:R=E,S=1500|2,V={3}:R=F,S=1003|1,V={4}:\";$B$4;$D158;$E158;$B$5;$B$7)": 1082,_x000D_
    "=RIK_AC(\"INF53__;INF02@E=1,S=10,G=0,T=0,P=0:@R=A,S=8,V={0}:R=B,S=1,V=Avoir client,Facture client:R=C,S=1003|3,V={1}:R=D,S=1500|2,V={2}:R=E,S=1500|2,V={3}:R=F,S=1003|1,V={4}:\";$B$4;$D34;$E34;$B$5;$B$7)": 1083,_x000D_
    "=RIK_AC(\"INF53__;INF02@E=1,S=10,G=0,T=0,P=0:@R=A,S=8,V={0}:R=B,S=1,V=Avoir client,Facture client:R=C,S=1003|3,V={1}:R=D,S=1500|2,V={2}:R=E,S=1500|2,V={3}:R=F,S=1003|1,V={4}:\";$B$4;$D122;$E122;$B$5;$B$7)": 1084,_x000D_
    "=RIK_AC(\"INF53__;INF02@E=1,S=10,G=0,T=0,P=0:@R=A,S=8,V={0}:R=B,S=1,V=Avoir client,Facture client:R=C,S=1003|3,V={1}:R=D,S=1500|2,V={2}:R=E,S=1500|2,V={3}:R=F,S=1003|1,V={4}:\";$B$4;$D15;$E15;$B$5;$B$7)": 1085,_x000D_
    "=RIK_AC(\"INF53__;INF02@E=1,S=10,G=0,T=0,P=0:@R=A,S=8,V={0}:R=B,S=1,V=Avoir client,Facture client:R=C,S=1003|3,V={1}:R=D,S=1500|2,V={2}:R=E,S=1500|2,V={3}:R=F,S=1003|1,V={4}:\";$B$4;$D23;$E23;$B$5;$B$7)": 1086,_x000D_
    "=RIK_AC(\"INF53__;INF02@E=1,S=10,G=0,T=0,P=0:@R=A,S=8,V={0}:R=B,S=1,V=Avoir client,Facture client:R=C,S=1003|3,V={1}:R=D,S=1500|2,V={2}:R=E,S=1500|2,V={3}:R=F,S=1003|1,V={4}:\";$B$4;$D31;$E31;$B$5;$B$7)": 1087,_x000D_
    "=RIK_AC(\"INF53__;INF02@E=1,S=10,G=0,T=0,P=0:@R=A,S=8,V={0}:R=B,S=1,V=Avoir client,Facture client:R=C,S=1003|3,V={1}:R=D,S=1500|2,V={2}:R=E,S=1500|2,V={3}:R=F,S=1003|1,V={4}:\";$B$4;$D39;$E39;$B$5;$B$7)": 1088,_x000D_
    "=RIK_AC(\"INF53__;INF02@E=1,S=10,G=0,T=0,P=0:@R=A,S=8,V={0}:R=B,S=1,V=Avoir client,Facture client:R=C,S=1003|3,V={1}:R=D,S=1500|2,V={2}:R=E,S=1500|2,V={3}:R=F,S=1003|1,V={4}:\";$B$4;$D47;$E47;$B$5;$B$7)": 1089,_x000D_
    "=RIK_AC(\"INF53__;INF02@E=1,S=10,G=0,T=0,P=0:@R=A,S=8,V={0}:R=B,S=1,V=Avoir client,Facture client:R=C,S=1003|3,V={1}:R=D,S=1500|2,V={2}:R=E,S=1500|2,V={3}:R=F,S=1003|1,V={4}:\";$B$4;$D55;$E55;$B$5;$B$7)": 1090,_x000D_
    "=RIK_AC(\"INF53__;INF02@E=1,S=10,G=0,T=0,P=0:@R=A,S=8,V={0}:R=B,S=1,V=Avoir client,Facture client:R=C,S=1003|3,V={1}:R=D,S=1500|2,V={2}:R=E,S=1500|2,V={3}:R=F,S=1003|1,V={4}:\";$B$4;$D63;$E63;$B$5;$B$7)": 1091,_x000D_
    "=RIK_AC(\"INF53__;INF02@E=1,S=10,G=0,T=0,P=0:@R=A,S=8,V={0}:R=B,S=1,V=Avoir client,Facture client:R=C,S=1003|3,V={1}:R=D,S=1500|2,V={2}:R=E,S=1500|2,V={3}:R=F,S=1003|1,V={4}:\";$B$4;$D71;$E71;$B$5;$B$7)": 1092,_x000D_
    "=RIK_AC(\"INF53__;INF02@E=1,S=10,G=0,T=0,P=0:@R=A,S=8,V={0}:R=B,S=1,V=Avoir client,Facture client:R=C,S=1003|3,V={1}:R=D,S=1500|2,V={2}:R=E,S=1500|2,V={3}:R=F,S=1003|1,V={4}:\";$B$4;$D79;$E79;$B$5;$B$7)": 1093,_x000D_
    "=RIK_AC(\"INF53__;INF02@E=1,S=10,G=0,T=0,P=0:@R=A,S=8,V={0}:R=B,S=1,V=Avoir client,Facture client:R=C,S=1003|3,V={1}:R=D,S=1500|2,V={2}:R=E,S=1500|2,V={3}:R=F,S=1003|1,V={4}:\";$B$4;$D87;$E87;$B$5;$B$7)": 1094,_x000D_
    "=RIK_AC(\"INF53__;INF02@E=1,S=10,G=0,T=0,P=0:@R=A,S=8,V={0}:R=B,S=1,V=Avoir client,Facture client:R=C,S=1003|3,V={1}:R=D,S=1500|2,V={2}:R=E,S=1500|2,V={3}:R=F,S=1003|1,V={4}:\";$B$4;$D95;$E95;$B$5;$B$7)": 1095,_x000D_
    "=RIK_AC(\"INF53__;INF02@E=1,S=10,G=0,T=0,P=0:@R=A,S=8,V={0}:R=B,S=1,V=Avoir client,Facture client:R=C,S=1003|3,V={1}:R=D,S=1500|2,V={2}:R=E,S=1500|2,V={3}:R=F,S=1003|1,V={4}:\";$B$4;$D103;$E103;$B$5;$B$7)": 1096,_x000D_
    "=RIK_AC(\"INF53__;INF02@E=1,S=10,G=0,T=0,P=0:@R=A,S=8,V={0}:R=B,S=1,V=Avoir client,Facture client:R=C,S=1003|3,V={1}:R=D,S=1500|2,V={2}:R=E,S=1500|2,V={3}:R=F,S=1003|1,V={4}:\";$B$4;$D111;$E111;$B$5;$B$7)": 1097,_x000D_
    "=RIK_AC(\"INF53__;INF02@E=1,S=10,G=0,T=0,P=0:@R=A,S=8,V={0}:R=B,S=1,V=Avoir client,Facture client:R=C,S=1003|3,V={1}:R=D,S=1500|2,V={2}:R=E,S=1500|2,V={3}:R=F,S=1003|1,V={4}:\";$B$4;$D119;$E119;$B$5;$B$7)": 1098,_x000D_
    "=RIK_AC(\"INF53__;INF02@E=1,S=10,G=0,T=0,P=0:@R=A,S=8,V={0}:R=B,S=1,V=Avoir client,Facture client:R=C,S=1003|3,V={1}:R=D,S=1500|2,V={2}:R=E,S=1500|2,V={3}:R=F,S=1003|1,V={4}:\";$B$4;$D127;$E127;$B$5;$B$7)": 1099,_x000D_
    "=RIK_AC(\"INF53__;INF02@E=1,S=10,G=0,T=0,P=0:@R=A,S=8,V={0}:R=B,S=1,V=Avoir client,Facture client:R=C,S=1003|3,V={1}:R=D,S=1500|2,V={2}:R=E,S=1500|2,V={3}:R=F,S=1003|1,V={4}:\";$B$4;$D135;$E135;$B$5;$B$7)": 1100,_x000D_
    "=RIK_AC(\"INF53__;INF02@E=1,S=10,G=0,T=0,P=0:@R=A,S=8,V={0}:R=B,S=1,V=Avoir client,Facture client:R=C,S=1003|3,V={1}:R=D,S=1500|2,V={2}:R=E,S=1500|2,V={3}:R=F,S=1003|1,V={4}:\";$B$4;$D143;$E143;$B$5;$B$7)": 1101,_x000D_
    "=RIK_AC(\"INF53__;INF02@E=1,S=10,G=0,T=0,P=0:@R=A,S=8,V={0}:R=B,S=1,V=Avoir client,Facture client:R=C,S=1003|3,V={1}:R=D,S=1500|2,V={2}:R=E,S=1500|2,V={3}:R=F,S=1003|1,V={4}:\";$B$4;$D151;$E151;$B$5;$B$7)": 1102,_x000D_
    "=RIK_AC(\"INF53__;INF02@E=1,S=10,G=0,T=0,P=0:@R=A,S=8,V={0}:R=B,S=1,V=Avoir client,Facture client:R=C,S=1003|3,V={1}:R=D,S=1500|2,V={2}:R=E,S=1500|2,V={3}:R=F,S=1003|1,V={4}:\";$B$4;$D159;$E159;$B$5;$B$7)": 1103,_x000D_
    "=RIK_AC(\"INF53__;INF02@E=1,S=10,G=0,T=0,P=0:@R=A,S=8,V={0}:R=B,S=1,V=Avoir client,Facture client:R=C,S=1003|3,V={1}:R=D,S=1500|2,V={2}:R=E,S=1500|2,V={3}:R=F,S=1003|1,V={4}:\";$B$4;$D66;$E66;$B$5;$B$7)": 1104,_x000D_
    "=RIK_AC(\"INF53__;INF02@E=1,S=10,G=0,T=0,P=0:@R=A,S=8,V={0}:R=B,S=1,V=Avoir client,Facture client:R=C,S=1003|3,V={1}:R=D,S=1500|2,V={2}:R=E,S=1500|2,V={3}:R=F,S=1003|1,V={4}:\";$B$4;$D106;$E106;$B$5;$B$7)": 1105,_x000D_
    "=RIK_AC(\"INF53__;INF02@E=1,S=10,G=0,T=0,P=0:@R=A,S=8,V={0}:R=B,S=1,V=Avoir client,Facture client:R=C,S=1003|3,V={1}:R=D,S=1500|2,V={2}:R=E,S=1500|2,V={3}:R=F,S=1003|1,V={4}:\";$B$4;$D154;$E154;$B$5;$B$7)": 1106,_x000D_
    "=RIK_AC(\"INF53__;INF02@E=1,S=10,G=0,T=0,P=0:@R=A,S=8,V={0}:R=B,S=1,V=Avoir client,Facture client:R=C,S=1003|3,V={1}:R=D,S=1500|2,V={2}:R=E,S=1500|2,V={3}:R=F,S=1003|1,V={4}:\";$B$4;$D16;$E16;$B$5;$B$7)": 1107,_x000D_
    "=RIK_AC(\"INF53__;INF02@E=1,S=10,G=0,T=0,P=0:@R=A,S=8,V={0}:R=B,S=1,V=Avoir client,Facture client:R=C,S=1003|3,V={1}:R=D,S=1500|2,V={2}:R=E,S=1500|2,V={3}:R=F,S=1003|1,V={4}:\";$B$4;$D24;$E24;$B$5;$B$7)": 1108,_x000D_
    "=RIK_AC(\"INF53__;INF02@E=1,S=10,G=0,T=0,P=0:@R=A,S=8,V={0}:R=B,S=1,V=Avoir client,Facture client:R=C,S=1003|3,V={1}:R=D,S=1500|2,V={2}:R=E,S=1500|2,V={3}:R=F,S=1003|1,V={4}:\";$B$4;$D32;$E32;$B$5;$B$7)": 1109,_x000D_
    "=RIK_AC(\"INF53__;INF02@E=1,S=10,G=0,T=0,P=0:@R=A,S=8,V={0}:R=B,S=1,V=Avoir client,Facture client:R=C,S=1003|3,V={1}:R=D,S=1500|2,V={2}:R=E,S=1500|2,V={3}:R=F,S=1003|1,V={4}:\";$B$4;$D40;$E40;$B$5;$B$7)": 1110,_x000D_
    "=RIK_AC(\"INF53__;INF02@E=1,S=10,G=0,T=0,P=0:@R=A,S=8,V={0}:R=B,S=1,V=Avoir client,Facture client:R=C,S=1003|3,V={1}:R=D,S=1500|2,V={2}:R=E,S=1500|2,V={3}:R=F,S=1003|1,V={4}:\";$B$4;$D48;$E48;$B$5;$B$7)": 1111,_x000D_
    "=RIK_AC(\"INF53__;INF02@E=1,S=10,G=0,T=0,P=0:@R=A,S=8,V={0}:R=B,S=1,V=Avoir client,Facture client:R=C,S=1003|3,V={1}:R=D,S=1500|2,V={2}:R=E,S=1500|2,V={3}:R=F,S=1003|1,V={4}:\";$B$4;$D56;$E56;$B$5;$B$7)": 1112,_x000D_
    "=RIK_AC(\"INF53__;INF02@E=1,S=10,G=0,T=0,P=0:@R=A,S=8,V={0}:R=B,S=1,V=Avoir client,Facture client:R=C,S=1003|3,V={1}:R=D,S=1500|2,V={2}:R=E,S=1500|2,V={3}:R=F,S=1003|1,V={4}:\";$B$4;$D64;$E64;$B$5;$B$7)": 1113,_x000D_
    "=RIK_AC(\"INF53__;INF02@E=1,S=10,G=0,T=0,P=0:@R=A,S=8,V={0}:R=B,S=1,V=Avoir client,Facture client:R=C,S=1003|3,V={1}:R=D,S=1500|2,V={2}:R=E,S=1500|2,V={3}:R=F,S=1003|1,V={4}:\";$B$4;$D72;$E72;$B$5;$B$7)": 1114,_x000D_
    "=RIK_AC(\"INF53__;INF02@E=1,S=10,G=0,T=0,P=0:@R=A,S=8,V={0}:R=B,S=1,V=Avoir client,Facture client:R=C,S=1003|3,V={1}:R=D,S=1500|2,V={2}:R=E,S=1500|2,V={3}:R=F,S=1003|1,V={4}:\";$B$4;$D80;$E80;$B$5;$B$7)": 1115,_x000D_
    "=RIK_AC(\"INF53__;INF02@E=1,S=10,G=0,T=0,P=0:@R=A,S=8,V={0}:R=B,S=1,V=Avoir client,Facture client:R=C,S=1003|3,V={1}:R=D,S=1500|2,V={2}:R=E,S=1500|2,V={3}:R=F,S=1003|1,V={4}:\";$B$4;$D88;$E88;$B$5;$B$7)": 1116,_x000D_
    "=RIK_AC(\"INF53__;INF02@E=1,S=10,G=0,T=0,P=0:@R=A,S=8,V={0}:R=B,S=1,V=Avoir client,Facture client:R=C,S=1003|3,V={1}:R=D,S=1500|2,V={2}:R=E,S=1500|2,V={3}:R=F,S=1003|1,V={4}:\";$B$4;$D96;$E96;$B$5;$B$7)": 1117,_x000D_
    "=RIK_AC(\"INF53__;INF02@E=1,S=10,G=0,T=0,P=0:@R=A,S=8,V={0}:R=B,S=1,V=Avoir client,Facture client:R=C,S=1003|3,V={1}:R=D,S=1500|2,V={2}:R=E,S=1500|2,V={3}:R=F,S=1003|1,V={4}:\";$B$4;$D104;$E104;$B$5;$B$7)": 1118,_x000D_
    "=RIK_AC(\"INF53__;INF02@E=1,S=10,G=0,T=0,P=0:@R=A,S=8,V={0}:R=B,S=1,V=Avoir client,Facture client:R=C,S=1003|3,V={1}:R=D,S=1500|2,V={2}:R=E,S=1500|2,V={3}:R=F,S=1003|1,V={4}:\";$B$4;$D112;$E112;$B$5;$B$7)": 1119,_x000D_
    "=RIK_AC(\"INF53__;INF02@E=1,S=10,G=0,T=0,P=0:@R=A,S=8,V={0}:R=B,S=1,V=Avoir client,Facture client:R=C,S=1003|3,V={1}:R=D,S=1500|2,V={2}:R=E,S=1500|2,V={3}:R=F,S=1003|1,V={4}:\";$B$4;$D120;$E120;$B$5;$B$7)": 1120,_x000D_
    "=RIK_AC(\"INF53__;INF02@E=1,S=10,G=0,T=0,P=0:@R=A,S=8,V={0}:R=B,S=1,V=Avoir client,Facture client:R=C,S=1003|3,V={1}:R=D,S=1500|2,V={2}:R=E,S=1500|2,V={3}:R=F,S=1003|1,V={4}:\";$B$4;$D128;$E128;$B$5;$B$7)": 1121,_x000D_
    "=RIK_AC(\"INF53__;INF02@E=1,S=10,G=0,T=0,P=0:@R=A,S=8,V={0}:R=B,S=1,V=Avoir client,Facture client:R=C,S=1003|3,V={1}:R=D,S=1500|2,V={2}:R=E,S=1500|2,V={3}:R=F,S=1003|1,V={4}:\";$B$4;$D136;$E136;$B$5;$B$7)": 1122,_x000D_
    "=RIK_AC(\"INF53__;INF02@E=1,S=10,G=0,T=0,P=0:@R=A,S=8,V={0}:R=B,S=1,V=Avoir client,Facture client:R=C,S=1003|3,V={1}:R=D,S=1500|2,V={2}:R=E,S=1500|2,V={3}:R=F,S=1003|1,V={4}:\";$B$4;$D144;$E144;$B$5;$B$7)": 1123,_x000D_
    "=RIK_AC(\"INF53__;INF02@E=1,S=10,G=0,T=0,P=0:@R=A,S=8,V={0}:R=B,S=1,V=Avoir client,Facture client:R=C,S=1003|3,V={1}:R=D,S=1500|2,V={2}:R=E,S=1500|2,V={3}:R=F,S=1003|1,V={4}:\";$B$4;$D152;$E152;$B$5;$B$7)": 1124,_x000D_
    "=RIK_AC(\"INF53__;INF02@E=1,S=10,G=0,T=0,P=0:@R=A,S=8,V={0}:R=B,S=1,V=Avoir client,Facture client:R=C,S=1003|3,V={1}:R=D,S=1500|2,V={2}:R=E,S=1500|2,V={3}:R=F,S=1003|1,V={4}:\";$B$4;$D160;$E160;$B$5;$B$7)": 1125,_x000D_
    "=RIK_AC(\"INF53__;INF02@E=1,S=10,G=0,T=0,P=0:@R=A,S=8,V={0}:R=B,S=1,V=Avoir client,Facture client:R=C,S=1003|3,V={1}:R=D,S=1500|2,V={2}:R=E,S=1500|2,V={3}:R=F,S=1003|1,V={4}:\";$B$4;$D50;$E50;$B$5;$B$7)": 1126,_x000D_
    "=RIK_AC(\"INF53__;INF02@E=1,S=10,G=0,T=0,P=0:@R=A,S=8,V={0}:R=B,S=1,V=Avoir client,Facture client:R=C,S=1003|3,V={1}:R=D,S=1500|2,V={2}:R=E,S=1500|2,V={3}:R=F,S=1003|1,V={4}:\";$B$4;$D82;$E82;$B$5;$B$7)": 1127,_x000D_
    "=RIK_AC(\"INF53__;INF02@E=1,S=10,G=0,T=0,P=0:@R=A,S=8,V={0}:R=B,S=1,V=Avoir client,Facture client:R=C,S=1003|3,V={1}:R=D,S=1500|2,V={2}:R=E,S=1500|2,V={3}:R=F,S=1003|1,V={4}:\";$B$4;$D130;$E130;$B$5;$B$7)": 1128,_x000D_
    "=RIK_AC(\"INF53__;INF02@E=1,S=10,G=0,T=0,P=0:@R=A,S=8,V={0}:R=B,S=1,V=Avoir client,Facture client:R=C,S=1003|3,V={1}:R=D,S=1500|2,V={2}:R=E,S=1500|2,V={3}:R=F,S=1003|1,V={4}:\";$B$4;$D162;$E162;$B$5;$B$7)": 1129,_x000D_
    "=RIK_AC(\"INF53__;INF02@E=1,S=10,G=0,T=0,P=0:@R=A,S=8,V={0}:R=B,S=1,V=Avoir client,Facture client:R=C,S=1003|3,V={1}:R=D,S=1500|2,V={2}:R=E,S=1500|2,V={3}:R=F,S=1003|1,V={4}:\";$B$4;$D17;$E17;$B$5;$B$7)": 1130,_x000D_
    "=RIK_AC(\"INF53__;INF02@E=1,S=10,G=0,T=0,P=0:@R=A,S=8,V={0}:R=B,S=1,V=Avoir client,Facture client:R=C,S=1003|3,V={1}:R=D,S=1500|2,V={2}:R=E,S=1500|2,V={3}:R=F,S=1003|1,V={4}:\";$B$4;$D25;$E25;$B$5;$B$7)": 1131,_x000D_
    "=RIK_AC(\"INF53__;INF02@E=1,S=10,G=0,T=0,P=0:@R=A,S=8,V={0}:R=B,S=1,V=Avoir client,Facture client:R=C,S=1003|3,V={1}:R=D,S=1500|2,V={2}:R=E,S=1500|2,V={3}:R=F,S=1003|1,V={4}:\";$B$4;$D33;$E33;$B$5;$B$7)": 1132,_x000D_
    "=RIK_AC(\"INF53__;INF02@E=1,S=10,G=0,T=0,P=0:@R=A,S=8,V={0}:R=B,S=1,V=Avoir client,Facture client:R=C,S=1003|3,V={1}:R=D,S=1500|2,V={2}:R=E,S=1500|2,V={3}:R=F,S=1003|1,V={4}:\";$B$4;$D41;$E41;$B$5;$B$7)": 1133,_x000D_
    "=RIK_AC(\"INF53__;INF02@E=1,S=10,G=0,T=0,P=0:@R=A,S=8,V={0}:R=B,S=1,V=Avoir client,Facture client:R=C,S=1003|3,V={1}:R=D,S=1500|2,V={2}:R=E,S=1500|2,V={3}:R=F,S=1003|1,V={4}:\";$B$4;$D49;$E49;$B$5;$B$7)": 1134,_x000D_
    "=RIK_AC(\"INF53__;INF02@E=1,S=10,G=0,T=0,P=0:@R=A,S=8,V={0}:R=B,S=1,V=Avoir client,Facture client:R=C,S=1003|3,V={1}:R=D,S=1500|2,V={2}:R=E,S=1500|2,V={3}:R=F,S=1003|1,V={4}:\";$B$4;$D57;$E57;$B$5;$B$7)": 1135,_x000D_
    "=RIK_AC(\"INF53__;INF02@E=1,S=10,G=0,T=0,P=0:@R=A,S=8,V={0}:R=B,S=1,V=Avoir client,Facture client:R=C,S=1003|3,V={1}:R=D,S=1500|2,V={2}:R=E,S=1500|2,V={3}:R=F,S=1003|1,V={4}:\";$B$4;$D65;$E65;$B$5;$B$7)": 1136,_x000D_
    "=RIK_AC(\"INF53__;INF02@E=1,S=10,G=0,T=0,P=0:@R=A,S=8,V={0}:R=B,S=1,V=Avoir client,Facture client:R=C,S=1003|3,V={1}:R=D,S=1500|2,V={2}:R=E,S=1500|2,V={3}:R=F,S=1003|1,V={4}:\";$B$4;$D73;$E73;$B$5;$B$7)": 1137,_x000D_
    "=RIK_AC(\"INF53__;INF02@E=1,S=10,G=0,T=0,P=0:@R=A,S=8,V={0}:R=B,S=1,V=Avoir client,Facture client:R=C,S=1003|3,V={1}:R=D,S=1500|2,V={2}:R=E,S=1500|2,V={3}:R=F,S=1003|1,V={4}:\";$B$4;$D81;$E81;$B$5;$B$7)": 1138,_x000D_
    "=RIK_AC(\"INF53__;INF02@E=1,S=10,G=0,T=0,P=0:@R=A,S=8,V={0}:R=B,S=1,V=Avoir client,Facture client:R=C,S=1003|3,V={1}:R=D,S=1500|2,V={2}:R=E,S=1500|2,V={3}:R=F,S=1003|1,V={4}:\";$B$4;$D89;$E89;$B$5;$B$7)": 1139,_x000D_
    "=RIK_AC(\"INF53__;INF02@E=1,S=10,G=0,T=0,P=0:@R=A,S=8,V={0}:R=B,S=1,V=Avoir client,Facture client:R=C,S=1003|3,V={1}:R=D,S=1500|2,V={2}:R=E,S=1500|2,V={3}:R=F,S=1003|1,V={4}:\";$B$4;$D97;$E97;$B$5;$B$7)": 1140,_x000D_
    "=RIK_AC(\"INF53__;INF02@E=1,S=10,G=0,T=0,P=0:@R=A,S=8,V={0}:R=B,S=1,V=Avoir client,Facture client:R=C,S=1003|3,V={1}:R=D,S=1500|2,V={2}:R=E,S=1500|2,V={3}:R=F,S=1003|1,V={4}:\";$B$4;$D105;$E105;$B$5;$B$7)": 1141,_x000D_
    "=RIK_AC(\"INF53__;INF02@E=1,S=10,G=0,T=0,P=0:@R=A,S=8,V={0}:R=B,S=1,V=Avoir client,Facture client:R=C,S=1003|3,V={1}:R=D,S=1500|2,V={2}:R=E,S=1500|2,V={3}:R=F,S=1003|1,V={4}:\";$B$4;$D113;$E113;$B$5;$B$7)": 1142,_x000D_
    "=RIK_AC(\"INF53__;INF02@E=1,S=10,G=0,T=0,P=0:@R=A,S=8,V={0}:R=B,S=1,V=Avoir client,Facture client:R=C,S=1003|3,V={1}:R=D,S=1500|2,V={2}:R=E,S=1500|2,V={3}:R=F,S=1003|1,V={4}:\";$B$4;$D121;$E121;$B$5;$B$7)": 1143,_x000D_
    "=RIK_AC(\"INF53__;INF02@E=1,S=10,G=0,T=0,P=0:@R=A,S=8,V={0}:R=B,S=1,V=Avoir client,Facture client:R=C,S=1003|3,V={1}:R=D,S=1500|2,V={2}:R=E,S=1500|2,V={3}:R=F,S=1003|1,V={4}:\";$B$4;$D129;$E129;$B$5;$B$7)": 1144,_x000D_
    "=RIK_AC(\"INF53__;INF02@E=1,S=10,G=0,T=0,P=0:@R=A,S=8,V={0}:R=B,S=1,V=Avoir client,Facture client:R=C,S=1003|3,V={1}:R=D,S=1500|2,V={2}:R=E,S=1500|2,V={3}:R=F,S=1003|1,V={4}:\";$B$4;$D137;$E137;$B$5;$B$7)": 1145,_x000D_
    "=RIK_AC(\"INF53__;INF02@E=1,S=10,G=0,T=0,P=0:@R=A,S=8,V={0}:R=B,S=1,V=Avoir client,Facture client:R=C,S=1003|3,V={1}:R=D,S=1500|2,V={2}:R=E,S=1500|2,V={3}:R=F,S=1003|1,V={4}:\";$B$4;$D145;$E145;$B$5;$B$7)": 1146,_x000D_
    "=RIK_AC(\"INF53__;INF02@E=1,S=10,G=0,T=0,P=0:@R=A,S=8,V={0}:R=B,S=1,V=Avoir client,Facture client:R=C,S=1003|3,V={1}:R=D,S=1500|2,V={2}:R=E,S=1500|2,V={3}:R=F,S=1003|1,V={4}:\";$B$4;$D153;$E153;$B$5;$B$7)": 1147,_x000D_
    "=RIK_AC(\"INF53__;INF02@E=1,S=10,G=0,T=0,P=0:@R=A,S=8,V={0}:R=B,S=1,V=Avoir client,Facture client:R=C,S=1003|3,V={1}:R=D,S=1500|2,V={2}:R=E,S=1500|2,V={3}:R=F,S=1003|1,V={4}:\";$B$4;$D161;$E161;$B$5;$B$7)": 1148,_x000D_
    "=RIK_AC(\"INF53__;INF02@E=1,S=10,G=0,T=0,P=0:@R=A,S=8,V={0}:R=B,S=1,V=Avoir client,Facture client:R=C,S=1003|3,V={1}:R=D,S=1500|2,V={2}:R=E,S=1500|2,V={3}:R=F,S=1003|1,V={4}:\";$B$4;$D58;$E58;$B$5;$B$7)": 1149,_x000D_
    "=RIK_AC(\"INF53__;INF02@E=1,S=10,G=0,T=0,P=0:@R=A,S=8,V={0}:R=B,S=1,V=Avoir client,Facture client:R=C,S=1003|3,V={1}:R=D,S=1500|2,V={2}:R=E,S=1500|2,V={3}:R=F,S=1003|1,V={4}:\";$B$4;$D74;$E74;$B$5;$B$7)": 1150,_x000D_
    "=RIK_AC(\"INF53__;INF02@E=1,S=10,G=0,T=0,P=0:@R=A,S=8,V={0}:R=B,S=1,V=Avoir client,Facture client:R=C,S=1003|3,V={1}:R=D,S=1500|2,V={2}:R=E,S=1500|2,V={3}:R=F,S=1003|1,V={4}:\";$B$4;$D98;$E98;$B$5;$B$7)": 1151,_x000D_
    "=RIK_AC(\"INF53__;INF02@E=1,S=10,G=0,T=0,P=0:@R=A,S=8,V={0}:R=B,S=1,V=Avoir client,Facture client:R=C,S=1003|3,V={1}:R=D,S=1500|2,V={2}:R=E,S=1500|2,V={3}:R=F,S=1003|1,V={4}:\";$B$4;$D146;$E146;$B$5;$B$7)": 1152,_x000D_
    "=RIK_AC(\"INF53__;INF02@E=1,S=10,G=0,T=0,P=0:@R=A,S=8,V={0}:R=B,S=1,V=Avoir client,Facture client:R=C,S=1003|3,V={1}:R=D,S=1500|2,V={2}:R=E,S=1500|2,V={3}:R=F,S=1003|1,V={4}:\";$B$4;$D19;$E19;$B$5;$B$7)": 1153,_x000D_
    "=RIK_AC(\"INF53__;INF02@E=1,S=10,G=0,T=0,P=0:@R=A,S=8,V={0}:R=B,S=1,V=Avoir client,Facture client:R=C,S=1003|3,V={1}:R=D,S=1500|2,V={2}:R=E,S=1500|2,V={3}:R=F,S=1003|1,V={4}:\";$B$4;$D27;$E27;$B$5;$B$7)": 1154,_x000D_
    "=RIK_AC(\"INF53__;INF02@E=1,S=10,G=0,T=0,P=0:@R=A,S=8,V={0}:R=B,S=1,V=Avoir client,Facture client:R=C,S=1003|3,V={1}:R=D,S=1500|2,V={2}:R=E,S=1500|2,V={3}:R=F,S=1003|1,V={4}:\";$B$4;$D35;$E35;$B$5;$B$7)": 1155,_x000D_
    "=RIK_AC(\"INF53__;INF02@E=1,S=10,G=0,T=0,P=0:@R=A,S=8,V={0}:R=B,S=1,V=Avoir client,Facture client:R=C,S=1003|3,V={1}:R=D,S=1500|2,V={2}:R=E,S=1500|2,V={3}:R=F,S=1003|1,V={4}:\";$B$4;$D43;$E43;$B$5;$B$7)": 1156,_x000D_
    "=RIK_AC(\"INF53__;INF02@E=1,S=10,G=0,T=0,P=0:@R=A,S=8,V={0}:R=B,S=1,V=Avoir client,Facture client:R=C,S=1003|3,V={1}:R=D,S=1500|2,V={2}:R=E,S=1500|2,V={3}:R=F,S=1003|1,V={4}:\";$B$4;$D51;$E51;$B$5;$B$7)": 1157,_x000D_
    "=RIK_AC(\"INF53__;INF02@E=1,S=10,G=0,T=0,P=0:@R=A,S=8,V={0}:R=B,S=1,V=Avoir client,Facture client:R=C,S=1003|3,V={1}:R=D,S=1500|2,V={2}:R=E,S=1500|2,V={3}:R=F,S=1003|1,V={4}:\";$B$4;$D59;$E59;$B$5;$B$7)": 1158,_x000D_
    "=RIK_AC(\"INF53__;INF02@E=1,S=10,G=0,T=0,P=0:@R=A,S=8,V={0}:R=B,S=1,V=Avoir client,Facture client:R=C,S=1003|3,V={1}:R=D,S=1500|2,V={2}:R=E,S=1500|2,V={3}:R=F,S=1003|1,V={4}:\";$B$4;$D67;$E67;$B$5;$B$7)": 1159,_x000D_
    "=RIK_AC(\"INF53__;INF02@E=1,S=10,G=0,T=0,P=0:@R=A,S=8,V={0}:R=B,S=1,V=Avoir client,Facture client:R=C,S=1003|3,V={1}:R=D,S=1500|2,V={2}:R=E,S=1500|2,V={3}:R=F,S=1003|1,V={4}:\";$B$4;$D75;$E75;$B$5;$B$7)": 1160,_x000D_
    "=RIK_AC(\"INF53__;INF02@E=1,S=10,G=0,T=0,P=0:@R=A,S=8,V={0}:R=B,S=1,V=Avoir client,Facture client:R=C,S=1003|3,V={1}:R=D,S=1500|2,V={2}:R=E,S=1500|2,V={3}:R=F,S=1003|1,V={4}:\";$B$4;$D83;$E83;$B$5;$B$7)": 1161,_x000D_
    "=RIK_AC(\"INF53__;INF02@E=1,S=10,G=0,T=0,P=0:@R=A,S=8,V={0}:R=B,S=1,V=Avoir client,Facture client:R=C,S=1003|3,V={1}:R=D,S=1500|2,V={2}:R=E,S=1500|2,V={3}:R=F,S=1003|1,V={4}:\";$B$4;$D91;$E91;$B$5;$B$7)": 1162,_x000D_
    "=RIK_AC(\"INF53__;INF02@E=1,S=10,G=0,T=0,P=0:@R=A,S=8,V={0}:R=B,S=1,V=Avoir client,Facture client:R=C,S=1003|3,V={1}:R=D,S=1500|2,V={2}:R=E,S=1500|2,V={3}:R=F,S=1003|1,V={4}:\";$B$4;$D99;$E99;$B$5;$B$7)": 1163,_x000D_
    "=RIK_AC(\"INF53__;INF02@E=1,S=10,G=0,T=0,P=0:@R=A,S=8,V={0}:R=B,S=1,V=Avoir client,Facture client:R=C,S=1003|3,V={1}:R=D,S=1500|2,V={2}:R=E,S=1500|2,V={3}:R=F,S=1003|1,V={4}:\";$B$4;$D107;$E107;$B$5;$B$7)": 1164,_x000D_
    "=RIK_AC(\"INF53__;INF02@E=1,S=10,G=0,T=0,P=0:@R=A,S=8,V={0}:R=B,S=1,V=Avoir client,Facture client:R=C,S=1003|3,V={1}:R=D,S=1500|2,V={2}:R=E,S=1500|2,V={3}:R=F,S=1003|1,V={4}:\";$B$4;$D115;$E115;$B$5;$B$7)": 1165,_x000D_
    "=RIK_AC(\"INF53__;INF02@E=1,S=10,G=0,T=0,P=0:@R=A,S=8,V={0}:R=B,S=1,V=Avoir client,Facture client:R=C,S=1003|3,V={1}:R=D,S=1500|2,V={2}:R=E,S=1500|2,V={3}:R=F,S=1003|1,V={4}:\";$B$4;$D123;$E123;$B$5;$B$7)": 1166,_x000D_
    "=RIK_AC(\"INF53__;INF02@E=1,S=10,G=0,T=0,P=0:@R=A,S=8,V={0}:R=B,S=1,V=Avoir client,Facture client:R=C,S=1003|3,V={1}:R=D,S=1500|2,V={2}:R=E,S=1500|2,V={3}:R=F,S=1003|1,V={4}:\";$B$4;$D131;$E131;$B$5;$B$7)": 1167,_x000D_
    "=RIK_AC(\"INF53__;INF02@E=1,S=10,G=0,T=0,P=0:@R=A,S=8,V={0}:R=B,S=1,V=Avoir client,Facture client:R=C,S=1003|3,V={1}:R=D,S=1500|2,V={2}:R=E,S=1500|2,V={3}:R=F,S=1003|1,V={4}:\";$B$4;$D139;$E139;$B$5;$B$7)": 1168,_x000D_
    "=RIK_AC(\"INF53__;INF02@E=1,S=10,G=0,T=0,P=0:@R=A,S=8,V={0}:R=B,S=1,V=Avoir client,Facture client:R=C,S=1003|3,V={1}:R=D,S=1500|2,V={2}:R=E,S=1500|2,V={3}:R=F,S=1003|1,V={4}:\";$B$4;$D147;$E147;$B$5;$B$7)": 1169,_x000D_
    "=RIK_AC(\"INF53__;INF02@E=1,S=10,G=0,T=0,P=0:@R=A,S=8,V={0}:R=B,S=1,V=Avoir client,Facture client:R=C,S=1003|3,V={1}:R=D,S=1500|2,V={2}:R=E,S=1500|2,V={3}:R=F,S=1003|1,V={4}:\";$B$4;$D155;$E155;$B$5;$B$7)": 1170,_x000D_
    "=RIK_AC(\"INF53__;INF02@E=1,S=10,G=0,T=0,P=0:@R=A,S=8,V={0}:R=B,S=1,V=Avoir client,Facture client:R=C,S=1003|3,V={1}:R=D,S=1500|2,V={2}:R=E,S=1500|2,V={3}:R=F,S=1003|1,V={4}:\";$B$4;$D163;$E163;$B$5;$B$7)": 1171,_x000D_
    "=RIK_AC(\"INF53__;INF02@E=1,S=10,G=0,T=0,P=0:@R=A,S=8,V={0}:R=B,S=1,V=Avoir client,Facture client:R=C,S=1003|3,V={1}:R=D,S=1500|2,V={2}:R=E,S=1500|2,V={3}:R=F,S=1003|1,V={4}:\";$B$4;$D26;$E26;$B$5;$B$7)": 1172,_x000D_
    "=RIK_AC(\"INF53__;INF02@E=1,S=10,G=0,T=0,P=0:@R=A,S=8,V={0}:R=B,S=1,V=Avoir client,Facture client:R=C,S=1003|3,V={1}:R=D,S=1500|2,V={2}:R=E,S=1500|2,V={3}:R=F,S=1003|1,V={4}:\";$B$4;$D90;$E90;$B$5;$B$7)": 1173,_x000D_
    "=RIK_AC(\"INF53__;INF02@E=1,S=10,G=0,T=0,P=0:@R=A,S=8,V={0}:R=B,S=1,V=Avoir client,Facture client:R=C,S=1003|3,V={1}:R=D,S=1500|2,V={2}:R=E,S=1500|2,V={3}:R=F,S=1003|1,V={4}:\";$B$4;$D138;$E138;$B$5;$B$7)": 1174,_x000D_
    "=RIK_AC(\"IN</t>
  </si>
  <si>
    <t>F53__;INF02@E=1,S=10,G=0,T=0,P=0:@R=A,S=8,V={0}:R=B,S=1,V=Avoir client,Facture client:R=C,S=1003|3,V={1}:R=D,S=1500|2,V={2}:R=E,S=1500|2,V={3}:R=F,S=1003|1,V={4}:\";$B$4;$D11;$E11;$B$5;$B$7)": 1175,_x000D_
    "=RIK_AC(\"INF53__;INF02@E=1,S=10,G=0,T=0,P=0:@R=A,S=8,V={0}:R=B,S=1,V=Avoir client,Facture client:R=C,S=1003|3,V={1}:R=D,S=1500|2,V={2}:R=E,S=1500|2,V={3}:R=F,S=1003|1,V={4}:\";$E$3;$D12;$E12;$E$4;$E$6)": 1176,_x000D_
    "=RIK_AC(\"INF53__;INF02@E=1,S=10,G=0,T=0,P=0:@R=A,S=8,V={0}:R=B,S=1,V=Avoir client,Facture client:R=C,S=1003|3,V={1}:R=D,S=1500|2,V={2}:R=E,S=1500|2,V={3}:R=F,S=1003|1,V={4}:\";$E$3;$D20;$E20;$E$4;$E$6)": 1177,_x000D_
    "=RIK_AC(\"INF53__;INF02@E=1,S=10,G=0,T=0,P=0:@R=A,S=8,V={0}:R=B,S=1,V=Avoir client,Facture client:R=C,S=1003|3,V={1}:R=D,S=1500|2,V={2}:R=E,S=1500|2,V={3}:R=F,S=1003|1,V={4}:\";$E$3;$D28;$E28;$E$4;$E$6)": 1178,_x000D_
    "=RIK_AC(\"INF53__;INF02@E=1,S=10,G=0,T=0,P=0:@R=A,S=8,V={0}:R=B,S=1,V=Avoir client,Facture client:R=C,S=1003|3,V={1}:R=D,S=1500|2,V={2}:R=E,S=1500|2,V={3}:R=F,S=1003|1,V={4}:\";$E$3;$D36;$E36;$E$4;$E$6)": 1179,_x000D_
    "=RIK_AC(\"INF53__;INF02@E=1,S=10,G=0,T=0,P=0:@R=A,S=8,V={0}:R=B,S=1,V=Avoir client,Facture client:R=C,S=1003|3,V={1}:R=D,S=1500|2,V={2}:R=E,S=1500|2,V={3}:R=F,S=1003|1,V={4}:\";$E$3;$D44;$E44;$E$4;$E$6)": 1180,_x000D_
    "=RIK_AC(\"INF53__;INF02@E=1,S=10,G=0,T=0,P=0:@R=A,S=8,V={0}:R=B,S=1,V=Avoir client,Facture client:R=C,S=1003|3,V={1}:R=D,S=1500|2,V={2}:R=E,S=1500|2,V={3}:R=F,S=1003|1,V={4}:\";$E$3;$D52;$E52;$E$4;$E$6)": 1181,_x000D_
    "=RIK_AC(\"INF53__;INF02@E=1,S=10,G=0,T=0,P=0:@R=A,S=8,V={0}:R=B,S=1,V=Avoir client,Facture client:R=C,S=1003|3,V={1}:R=D,S=1500|2,V={2}:R=E,S=1500|2,V={3}:R=F,S=1003|1,V={4}:\";$E$3;$D60;$E60;$E$4;$E$6)": 1182,_x000D_
    "=RIK_AC(\"INF53__;INF02@E=1,S=10,G=0,T=0,P=0:@R=A,S=8,V={0}:R=B,S=1,V=Avoir client,Facture client:R=C,S=1003|3,V={1}:R=D,S=1500|2,V={2}:R=E,S=1500|2,V={3}:R=F,S=1003|1,V={4}:\";$E$3;$D68;$E68;$E$4;$E$6)": 1183,_x000D_
    "=RIK_AC(\"INF53__;INF02@E=1,S=10,G=0,T=0,P=0:@R=A,S=8,V={0}:R=B,S=1,V=Avoir client,Facture client:R=C,S=1003|3,V={1}:R=D,S=1500|2,V={2}:R=E,S=1500|2,V={3}:R=F,S=1003|1,V={4}:\";$E$3;$D76;$E76;$E$4;$E$6)": 1184,_x000D_
    "=RIK_AC(\"INF53__;INF02@E=1,S=10,G=0,T=0,P=0:@R=A,S=8,V={0}:R=B,S=1,V=Avoir client,Facture client:R=C,S=1003|3,V={1}:R=D,S=1500|2,V={2}:R=E,S=1500|2,V={3}:R=F,S=1003|1,V={4}:\";$E$3;$D84;$E84;$E$4;$E$6)": 1185,_x000D_
    "=RIK_AC(\"INF53__;INF02@E=1,S=10,G=0,T=0,P=0:@R=A,S=8,V={0}:R=B,S=1,V=Avoir client,Facture client:R=C,S=1003|3,V={1}:R=D,S=1500|2,V={2}:R=E,S=1500|2,V={3}:R=F,S=1003|1,V={4}:\";$E$3;$D92;$E92;$E$4;$E$6)": 1186,_x000D_
    "=RIK_AC(\"INF53__;INF02@E=1,S=10,G=0,T=0,P=0:@R=A,S=8,V={0}:R=B,S=1,V=Avoir client,Facture client:R=C,S=1003|3,V={1}:R=D,S=1500|2,V={2}:R=E,S=1500|2,V={3}:R=F,S=1003|1,V={4}:\";$E$3;$D100;$E100;$E$4;$E$6)": 1187,_x000D_
    "=RIK_AC(\"INF53__;INF02@E=1,S=10,G=0,T=0,P=0:@R=A,S=8,V={0}:R=B,S=1,V=Avoir client,Facture client:R=C,S=1003|3,V={1}:R=D,S=1500|2,V={2}:R=E,S=1500|2,V={3}:R=F,S=1003|1,V={4}:\";$E$3;$D108;$E108;$E$4;$E$6)": 1188,_x000D_
    "=RIK_AC(\"INF53__;INF02@E=1,S=10,G=0,T=0,P=0:@R=A,S=8,V={0}:R=B,S=1,V=Avoir client,Facture client:R=C,S=1003|3,V={1}:R=D,S=1500|2,V={2}:R=E,S=1500|2,V={3}:R=F,S=1003|1,V={4}:\";$E$3;$D116;$E116;$E$4;$E$6)": 1189,_x000D_
    "=RIK_AC(\"INF53__;INF02@E=1,S=10,G=0,T=0,P=0:@R=A,S=8,V={0}:R=B,S=1,V=Avoir client,Facture client:R=C,S=1003|3,V={1}:R=D,S=1500|2,V={2}:R=E,S=1500|2,V={3}:R=F,S=1003|1,V={4}:\";$E$3;$D124;$E124;$E$4;$E$6)": 1190,_x000D_
    "=RIK_AC(\"INF53__;INF02@E=1,S=10,G=0,T=0,P=0:@R=A,S=8,V={0}:R=B,S=1,V=Avoir client,Facture client:R=C,S=1003|3,V={1}:R=D,S=1500|2,V={2}:R=E,S=1500|2,V={3}:R=F,S=1003|1,V={4}:\";$E$3;$D132;$E132;$E$4;$E$6)": 1191,_x000D_
    "=RIK_AC(\"INF53__;INF02@E=1,S=10,G=0,T=0,P=0:@R=A,S=8,V={0}:R=B,S=1,V=Avoir client,Facture client:R=C,S=1003|3,V={1}:R=D,S=1500|2,V={2}:R=E,S=1500|2,V={3}:R=F,S=1003|1,V={4}:\";$E$3;$D140;$E140;$E$4;$E$6)": 1192,_x000D_
    "=RIK_AC(\"INF53__;INF02@E=1,S=10,G=0,T=0,P=0:@R=A,S=8,V={0}:R=B,S=1,V=Avoir client,Facture client:R=C,S=1003|3,V={1}:R=D,S=1500|2,V={2}:R=E,S=1500|2,V={3}:R=F,S=1003|1,V={4}:\";$E$3;$D148;$E148;$E$4;$E$6)": 1193,_x000D_
    "=RIK_AC(\"INF53__;INF02@E=1,S=10,G=0,T=0,P=0:@R=A,S=8,V={0}:R=B,S=1,V=Avoir client,Facture client:R=C,S=1003|3,V={1}:R=D,S=1500|2,V={2}:R=E,S=1500|2,V={3}:R=F,S=1003|1,V={4}:\";$E$3;$D156;$E156;$E$4;$E$6)": 1194,_x000D_
    "=RIK_AC(\"INF53__;INF02@E=1,S=10,G=0,T=0,P=0:@R=A,S=8,V={0}:R=B,S=1,V=Avoir client,Facture client:R=C,S=1003|3,V={1}:R=D,S=1500|2,V={2}:R=E,S=1500|2,V={3}:R=F,S=1003|1,V={4}:\";$E$3;$D164;$E164;$E$4;$E$6)": 1195,_x000D_
    "=RIK_AC(\"INF53__;INF02@E=1,S=10,G=0,T=0,P=0:@R=A,S=8,V={0}:R=B,S=1,V=Avoir client,Facture client:R=C,S=1003|3,V={1}:R=D,S=1500|2,V={2}:R=E,S=1500|2,V={3}:R=F,S=1003|1,V={4}:\";$E$3;$D18;$E18;$E$4;$E$6)": 1196,_x000D_
    "=RIK_AC(\"INF53__;INF02@E=1,S=10,G=0,T=0,P=0:@R=A,S=8,V={0}:R=B,S=1,V=Avoir client,Facture client:R=C,S=1003|3,V={1}:R=D,S=1500|2,V={2}:R=E,S=1500|2,V={3}:R=F,S=1003|1,V={4}:\";$E$3;$D90;$E90;$E$4;$E$6)": 1197,_x000D_
    "=RIK_AC(\"INF53__;INF02@E=1,S=10,G=0,T=0,P=0:@R=A,S=8,V={0}:R=B,S=1,V=Avoir client,Facture client:R=C,S=1003|3,V={1}:R=D,S=1500|2,V={2}:R=E,S=1500|2,V={3}:R=F,S=1003|1,V={4}:\";$E$3;$D130;$E130;$E$4;$E$6)": 1198,_x000D_
    "=RIK_AC(\"INF53__;INF02@E=1,S=10,G=0,T=0,P=0:@R=A,S=8,V={0}:R=B,S=1,V=Avoir client,Facture client:R=C,S=1003|3,V={1}:R=D,S=1500|2,V={2}:R=E,S=1500|2,V={3}:R=F,S=1003|1,V={4}:\";$E$3;$D13;$E13;$E$4;$E$6)": 1199,_x000D_
    "=RIK_AC(\"INF53__;INF02@E=1,S=10,G=0,T=0,P=0:@R=A,S=8,V={0}:R=B,S=1,V=Avoir client,Facture client:R=C,S=1003|3,V={1}:R=D,S=1500|2,V={2}:R=E,S=1500|2,V={3}:R=F,S=1003|1,V={4}:\";$E$3;$D21;$E21;$E$4;$E$6)": 1200,_x000D_
    "=RIK_AC(\"INF53__;INF02@E=1,S=10,G=0,T=0,P=0:@R=A,S=8,V={0}:R=B,S=1,V=Avoir client,Facture client:R=C,S=1003|3,V={1}:R=D,S=1500|2,V={2}:R=E,S=1500|2,V={3}:R=F,S=1003|1,V={4}:\";$E$3;$D29;$E29;$E$4;$E$6)": 1201,_x000D_
    "=RIK_AC(\"INF53__;INF02@E=1,S=10,G=0,T=0,P=0:@R=A,S=8,V={0}:R=B,S=1,V=Avoir client,Facture client:R=C,S=1003|3,V={1}:R=D,S=1500|2,V={2}:R=E,S=1500|2,V={3}:R=F,S=1003|1,V={4}:\";$E$3;$D37;$E37;$E$4;$E$6)": 1202,_x000D_
    "=RIK_AC(\"INF53__;INF02@E=1,S=10,G=0,T=0,P=0:@R=A,S=8,V={0}:R=B,S=1,V=Avoir client,Facture client:R=C,S=1003|3,V={1}:R=D,S=1500|2,V={2}:R=E,S=1500|2,V={3}:R=F,S=1003|1,V={4}:\";$E$3;$D45;$E45;$E$4;$E$6)": 1203,_x000D_
    "=RIK_AC(\"INF53__;INF02@E=1,S=10,G=0,T=0,P=0:@R=A,S=8,V={0}:R=B,S=1,V=Avoir client,Facture client:R=C,S=1003|3,V={1}:R=D,S=1500|2,V={2}:R=E,S=1500|2,V={3}:R=F,S=1003|1,V={4}:\";$E$3;$D53;$E53;$E$4;$E$6)": 1204,_x000D_
    "=RIK_AC(\"INF53__;INF02@E=1,S=10,G=0,T=0,P=0:@R=A,S=8,V={0}:R=B,S=1,V=Avoir client,Facture client:R=C,S=1003|3,V={1}:R=D,S=1500|2,V={2}:R=E,S=1500|2,V={3}:R=F,S=1003|1,V={4}:\";$E$3;$D61;$E61;$E$4;$E$6)": 1205,_x000D_
    "=RIK_AC(\"INF53__;INF02@E=1,S=10,G=0,T=0,P=0:@R=A,S=8,V={0}:R=B,S=1,V=Avoir client,Facture client:R=C,S=1003|3,V={1}:R=D,S=1500|2,V={2}:R=E,S=1500|2,V={3}:R=F,S=1003|1,V={4}:\";$E$3;$D69;$E69;$E$4;$E$6)": 1206,_x000D_
    "=RIK_AC(\"INF53__;INF02@E=1,S=10,G=0,T=0,P=0:@R=A,S=8,V={0}:R=B,S=1,V=Avoir client,Facture client:R=C,S=1003|3,V={1}:R=D,S=1500|2,V={2}:R=E,S=1500|2,V={3}:R=F,S=1003|1,V={4}:\";$E$3;$D77;$E77;$E$4;$E$6)": 1207,_x000D_
    "=RIK_AC(\"INF53__;INF02@E=1,S=10,G=0,T=0,P=0:@R=A,S=8,V={0}:R=B,S=1,V=Avoir client,Facture client:R=C,S=1003|3,V={1}:R=D,S=1500|2,V={2}:R=E,S=1500|2,V={3}:R=F,S=1003|1,V={4}:\";$E$3;$D85;$E85;$E$4;$E$6)": 1208,_x000D_
    "=RIK_AC(\"INF53__;INF02@E=1,S=10,G=0,T=0,P=0:@R=A,S=8,V={0}:R=B,S=1,V=Avoir client,Facture client:R=C,S=1003|3,V={1}:R=D,S=1500|2,V={2}:R=E,S=1500|2,V={3}:R=F,S=1003|1,V={4}:\";$E$3;$D93;$E93;$E$4;$E$6)": 1209,_x000D_
    "=RIK_AC(\"INF53__;INF02@E=1,S=10,G=0,T=0,P=0:@R=A,S=8,V={0}:R=B,S=1,V=Avoir client,Facture client:R=C,S=1003|3,V={1}:R=D,S=1500|2,V={2}:R=E,S=1500|2,V={3}:R=F,S=1003|1,V={4}:\";$E$3;$D101;$E101;$E$4;$E$6)": 1210,_x000D_
    "=RIK_AC(\"INF53__;INF02@E=1,S=10,G=0,T=0,P=0:@R=A,S=8,V={0}:R=B,S=1,V=Avoir client,Facture client:R=C,S=1003|3,V={1}:R=D,S=1500|2,V={2}:R=E,S=1500|2,V={3}:R=F,S=1003|1,V={4}:\";$E$3;$D109;$E109;$E$4;$E$6)": 1211,_x000D_
    "=RIK_AC(\"INF53__;INF02@E=1,S=10,G=0,T=0,P=0:@R=A,S=8,V={0}:R=B,S=1,V=Avoir client,Facture client:R=C,S=1003|3,V={1}:R=D,S=1500|2,V={2}:R=E,S=1500|2,V={3}:R=F,S=1003|1,V={4}:\";$E$3;$D117;$E117;$E$4;$E$6)": 1212,_x000D_
    "=RIK_AC(\"INF53__;INF02@E=1,S=10,G=0,T=0,P=0:@R=A,S=8,V={0}:R=B,S=1,V=Avoir client,Facture client:R=C,S=1003|3,V={1}:R=D,S=1500|2,V={2}:R=E,S=1500|2,V={3}:R=F,S=1003|1,V={4}:\";$E$3;$D125;$E125;$E$4;$E$6)": 1213,_x000D_
    "=RIK_AC(\"INF53__;INF02@E=1,S=10,G=0,T=0,P=0:@R=A,S=8,V={0}:R=B,S=1,V=Avoir client,Facture client:R=C,S=1003|3,V={1}:R=D,S=1500|2,V={2}:R=E,S=1500|2,V={3}:R=F,S=1003|1,V={4}:\";$E$3;$D133;$E133;$E$4;$E$6)": 1214,_x000D_
    "=RIK_AC(\"INF53__;INF02@E=1,S=10,G=0,T=0,P=0:@R=A,S=8,V={0}:R=B,S=1,V=Avoir client,Facture client:R=C,S=1003|3,V={1}:R=D,S=1500|2,V={2}:R=E,S=1500|2,V={3}:R=F,S=1003|1,V={4}:\";$E$3;$D141;$E141;$E$4;$E$6)": 1215,_x000D_
    "=RIK_AC(\"INF53__;INF02@E=1,S=10,G=0,T=0,P=0:@R=A,S=8,V={0}:R=B,S=1,V=Avoir client,Facture client:R=C,S=1003|3,V={1}:R=D,S=1500|2,V={2}:R=E,S=1500|2,V={3}:R=F,S=1003|1,V={4}:\";$E$3;$D149;$E149;$E$4;$E$6)": 1216,_x000D_
    "=RIK_AC(\"INF53__;INF02@E=1,S=10,G=0,T=0,P=0:@R=A,S=8,V={0}:R=B,S=1,V=Avoir client,Facture client:R=C,S=1003|3,V={1}:R=D,S=1500|2,V={2}:R=E,S=1500|2,V={3}:R=F,S=1003|1,V={4}:\";$E$3;$D157;$E157;$E$4;$E$6)": 1217,_x000D_
    "=RIK_AC(\"INF53__;INF02@E=1,S=10,G=0,T=0,P=0:@R=A,S=8,V={0}:R=B,S=1,V=Avoir client,Facture client:R=C,S=1003|3,V={1}:R=D,S=1500|2,V={2}:R=E,S=1500|2,V={3}:R=F,S=1003|1,V={4}:\";$E$3;$D26;$E26;$E$4;$E$6)": 1218,_x000D_
    "=RIK_AC(\"INF53__;INF02@E=1,S=10,G=0,T=0,P=0:@R=A,S=8,V={0}:R=B,S=1,V=Avoir client,Facture client:R=C,S=1003|3,V={1}:R=D,S=1500|2,V={2}:R=E,S=1500|2,V={3}:R=F,S=1003|1,V={4}:\";$E$3;$D98;$E98;$E$4;$E$6)": 1219,_x000D_
    "=RIK_AC(\"INF53__;INF02@E=1,S=10,G=0,T=0,P=0:@R=A,S=8,V={0}:R=B,S=1,V=Avoir client,Facture client:R=C,S=1003|3,V={1}:R=D,S=1500|2,V={2}:R=E,S=1500|2,V={3}:R=F,S=1003|1,V={4}:\";$E$3;$D162;$E162;$E$4;$E$6)": 1220,_x000D_
    "=RIK_AC(\"INF53__;INF02@E=1,S=10,G=0,T=0,P=0:@R=A,S=8,V={0}:R=B,S=1,V=Avoir client,Facture client:R=C,S=1003|3,V={1}:R=D,S=1500|2,V={2}:R=E,S=1500|2,V={3}:R=F,S=1003|1,V={4}:\";$E$3;$D14;$E14;$E$4;$E$6)": 1221,_x000D_
    "=RIK_AC(\"INF53__;INF02@E=1,S=10,G=0,T=0,P=0:@R=A,S=8,V={0}:R=B,S=1,V=Avoir client,Facture client:R=C,S=1003|3,V={1}:R=D,S=1500|2,V={2}:R=E,S=1500|2,V={3}:R=F,S=1003|1,V={4}:\";$E$3;$D22;$E22;$E$4;$E$6)": 1222,_x000D_
    "=RIK_AC(\"INF53__;INF02@E=1,S=10,G=0,T=0,P=0:@R=A,S=8,V={0}:R=B,S=1,V=Avoir client,Facture client:R=C,S=1003|3,V={1}:R=D,S=1500|2,V={2}:R=E,S=1500|2,V={3}:R=F,S=1003|1,V={4}:\";$E$3;$D30;$E30;$E$4;$E$6)": 1223,_x000D_
    "=RIK_AC(\"INF53__;INF02@E=1,S=10,G=0,T=0,P=0:@R=A,S=8,V={0}:R=B,S=1,V=Avoir client,Facture client:R=C,S=1003|3,V={1}:R=D,S=1500|2,V={2}:R=E,S=1500|2,V={3}:R=F,S=1003|1,V={4}:\";$E$3;$D38;$E38;$E$4;$E$6)": 1224,_x000D_
    "=RIK_AC(\"INF53__;INF02@E=1,S=10,G=0,T=0,P=0:@R=A,S=8,V={0}:R=B,S=1,V=Avoir client,Facture client:R=C,S=1003|3,V={1}:R=D,S=1500|2,V={2}:R=E,S=1500|2,V={3}:R=F,S=1003|1,V={4}:\";$E$3;$D46;$E46;$E$4;$E$6)": 1225,_x000D_
    "=RIK_AC(\"INF53__;INF02@E=1,S=10,G=0,T=0,P=0:@R=A,S=8,V={0}:R=B,S=1,V=Avoir client,Facture client:R=C,S=1003|3,V={1}:R=D,S=1500|2,V={2}:R=E,S=1500|2,V={3}:R=F,S=1003|1,V={4}:\";$E$3;$D54;$E54;$E$4;$E$6)": 1226,_x000D_
    "=RIK_AC(\"INF53__;INF02@E=1,S=10,G=0,T=0,P=0:@R=A,S=8,V={0}:R=B,S=1,V=Avoir client,Facture client:R=C,S=1003|3,V={1}:R=D,S=1500|2,V={2}:R=E,S=1500|2,V={3}:R=F,S=1003|1,V={4}:\";$E$3;$D62;$E62;$E$4;$E$6)": 1227,_x000D_
    "=RIK_AC(\"INF53__;INF02@E=1,S=10,G=0,T=0,P=0:@R=A,S=8,V={0}:R=B,S=1,V=Avoir client,Facture client:R=C,S=1003|3,V={1}:R=D,S=1500|2,V={2}:R=E,S=1500|2,V={3}:R=F,S=1003|1,V={4}:\";$E$3;$D70;$E70;$E$4;$E$6)": 1228,_x000D_
    "=RIK_AC(\"INF53__;INF02@E=1,S=10,G=0,T=0,P=0:@R=A,S=8,V={0}:R=B,S=1,V=Avoir client,Facture client:R=C,S=1003|3,V={1}:R=D,S=1500|2,V={2}:R=E,S=1500|2,V={3}:R=F,S=1003|1,V={4}:\";$E$3;$D78;$E78;$E$4;$E$6)": 1229,_x000D_
    "=RIK_AC(\"INF53__;INF02@E=1,S=10,G=0,T=0,P=0:@R=A,S=8,V={0}:R=B,S=1,V=Avoir client,Facture client:R=C,S=1003|3,V={1}:R=D,S=1500|2,V={2}:R=E,S=1500|2,V={3}:R=F,S=1003|1,V={4}:\";$E$3;$D86;$E86;$E$4;$E$6)": 1230,_x000D_
    "=RIK_AC(\"INF53__;INF02@E=1,S=10,G=0,T=0,P=0:@R=A,S=8,V={0}:R=B,S=1,V=Avoir client,Facture client:R=C,S=1003|3,V={1}:R=D,S=1500|2,V={2}:R=E,S=1500|2,V={3}:R=F,S=1003|1,V={4}:\";$E$3;$D94;$E94;$E$4;$E$6)": 1231,_x000D_
    "=RIK_AC(\"INF53__;INF02@E=1,S=10,G=0,T=0,P=0:@R=A,S=8,V={0}:R=B,S=1,V=Avoir client,Facture client:R=C,S=1003|3,V={1}:R=D,S=1500|2,V={2}:R=E,S=1500|2,V={3}:R=F,S=1003|1,V={4}:\";$E$3;$D102;$E102;$E$4;$E$6)": 1232,_x000D_
    "=RIK_AC(\"INF53__;INF02@E=1,S=10,G=0,T=0,P=0:@R=A,S=8,V={0}:R=B,S=1,V=Avoir client,Facture client:R=C,S=1003|3,V={1}:R=D,S=1500|2,V={2}:R=E,S=1500|2,V={3}:R=F,S=1003|1,V={4}:\";$E$3;$D110;$E110;$E$4;$E$6)": 1233,_x000D_
    "=RIK_AC(\"INF53__;INF02@E=1,S=10,G=0,T=0,P=0:@R=A,S=8,V={0}:R=B,S=1,V=Avoir client,Facture client:R=C,S=1003|3,V={1}:R=D,S=1500|2,V={2}:R=E,S=1500|2,V={3}:R=F,S=1003|1,V={4}:\";$E$3;$D118;$E118;$E$4;$E$6)": 1234,_x000D_
    "=RIK_AC(\"INF53__;INF02@E=1,S=10,G=0,T=0,P=0:@R=A,S=8,V={0}:R=B,S=1,V=Avoir client,Facture client:R=C,S=1003|3,V={1}:R=D,S=1500|2,V={2}:R=E,S=1500|2,V={3}:R=F,S=1003|1,V={4}:\";$E$3;$D126;$E126;$E$4;$E$6)": 1235,_x000D_
    "=RIK_AC(\"INF53__;INF02@E=1,S=10,G=0,T=0,P=0:@R=A,S=8,V={0}:R=B,S=1,V=Avoir client,Facture client:R=C,S=1003|3,V={1}:R=D,S=1500|2,V={2}:R=E,S=1500|2,V={3}:R=F,S=1003|1,V={4}:\";$E$3;$D134;$E134;$E$4;$E$6)": 1236,_x000D_
    "=RIK_AC(\"INF53__;INF02@E=1,S=10,G=0,T=0,P=0:@R=A,S=8,V={0}:R=B,S=1,V=Avoir client,Facture client:R=C,S=1003|3,V={1}:R=D,S=1500|2,V={2}:R=E,S=1500|2,V={3}:R=F,S=1003|1,V={4}:\";$E$3;$D142;$E142;$E$4;$E$6)": 1237,_x000D_
    "=RIK_AC(\"INF53__;INF02@E=1,S=10,G=0,T=0,P=0:@R=A,S=8,V={0}:R=B,S=1,V=Avoir client,Facture client:R=C,S=1003|3,V={1}:R=D,S=1500|2,V={2}:R=E,S=1500|2,V={3}:R=F,S=1003|1,V={4}:\";$E$3;$D150;$E150;$E$4;$E$6)": 1238,_x000D_
    "=RIK_AC(\"INF53__;INF02@E=1,S=10,G=0,T=0,P=0:@R=A,S=8,V={0}:R=B,S=1,V=Avoir client,Facture client:R=C,S=1003|3,V={1}:R=D,S=1500|2,V={2}:R=E,S=1500|2,V={3}:R=F,S=1003|1,V={4}:\";$E$3;$D158;$E158;$E$4;$E$6)": 1239,_x000D_
    "=RIK_AC(\"INF53__;INF02@E=1,S=10,G=0,T=0,P=0:@R=A,S=8,V={0}:R=B,S=1,V=Avoir client,Facture client:R=C,S=1003|3,V={1}:R=D,S=1500|2,V={2}:R=E,S=1500|2,V={3}:R=F,S=1003|1,V={4}:\";$E$3;$D15;$E15;$E$4;$E$6)": 1240,_x000D_
    "=RIK_AC(\"INF53__;INF02@E=1,S=10,G=0,T=0,P=0:@R=A,S=8,V={0}:R=B,S=1,V=Avoir client,Facture client:R=C,S=1003|3,V={1}:R=D,S=1500|2,V={2}:R=E,S=1500|2,V={3}:R=F,S=1003|1,V={4}:\";$E$3;$D23;$E23;$E$4;$E$6)": 1241,_x000D_
    "=RIK_AC(\"INF53__;INF02@E=1,S=10,G=0,T=0,P=0:@R=A,S=8,V={0}:R=B,S=1,V=Avoir client,Facture client:R=C,S=1003|3,V={1}:R=D,S=1500|2,V={2}:R=E,S=1500|2,V={3}:R=F,S=1003|1,V={4}:\";$E$3;$D31;$E31;$E$4;$E$6)": 1242,_x000D_
    "=RIK_AC(\"INF53__;INF02@E=1,S=10,G=0,T=0,P=0:@R=A,S=8,V={0}:R=B,S=1,V=Avoir client,Facture client:R=C,S=1003|3,V={1}:R=D,S=1500|2,V={2}:R=E,S=1500|2,V={3}:R=F,S=1003|1,V={4}:\";$E$3;$D39;$E39;$E$4;$E$6)": 1243,_x000D_
    "=RIK_AC(\"INF53__;INF02@E=1,S=10,G=0,T=0,P=0:@R=A,S=8,V={0}:R=B,S=1,V=Avoir client,Facture client:R=C,S=1003|3,V={1}:R=D,S=1500|2,V={2}:R=E,S=1500|2,V={3}:R=F,S=1003|1,V={4}:\";$E$3;$D47;$E47;$E$4;$E$6)": 1244,_x000D_
    "=RIK_AC(\"INF53__;INF02@E=1,S=10,G=0,T=0,P=0:@R=A,S=8,V={0}:R=B,S=1,V=Avoir client,Facture client:R=C,S=1003|3,V={1}:R=D,S=1500|2,V={2}:R=E,S=1500|2,V={3}:R=F,S=1003|1,V={4}:\";$E$3;$D55;$E55;$E$4;$E$6)": 1245,_x000D_
    "=RIK_AC(\"INF53__;INF02@E=1,S=10,G=0,T=0,P=0:@R=A,S=8,V={0}:R=B,S=1,V=Avoir client,Facture client:R=C,S=1003|3,V={1}:R=D,S=1500|2,V={2}:R=E,S=1500|2,V={3}:R=F,S=1003|1,V={4}:\";$E$3;$D63;$E63;$E$4;$E$6)": 1246,_x000D_
    "=RIK_AC(\"INF53__;INF02@E=1,S=10,G=0,T=0,P=0:@R=A,S=8,V={0}:R=B,S=1,V=Avoir client,Facture client:R=C,S=1003|3,V={1}:R=D,S=1500|2,V={2}:R=E,S=1500|2,V={3}:R=F,S=1003|1,V={4}:\";$E$3;$D71;$E71;$E$4;$E$6)": 1247,_x000D_
    "=RIK_AC(\"INF53__;INF02@E=1,S=10,G=0,T=0,P=0:@R=A,S=8,V={0}:R=B,S=1,V=Avoir client,Facture client:R=C,S=1003|3,V={1}:R=D,S=1500|2,V={2}:R=E,S=1500|2,V={3}:R=F,S=1003|1,V={4}:\";$E$3;$D79;$E79;$E$4;$E$6)": 1248,_x000D_
    "=RIK_AC(\"INF53__;INF02@E=1,S=10,G=0,T=0,P=0:@R=A,S=8,V={0}:R=B,S=1,V=Avoir client,Facture client:R=C,S=1003|3,V={1}:R=D,S=1500|2,V={2}:R=E,S=1500|2,V={3}:R=F,S=1003|1,V={4}:\";$E$3;$D87;$E87;$E$4;$E$6)": 1249,_x000D_
    "=RIK_AC(\"INF53__;INF02@E=1,S=10,G=0,T=0,P=0:@R=A,S=8,V={0}:R=B,S=1,V=Avoir client,Facture client:R=C,S=1003|3,V={1}:R=D,S=1500|2,V={2}:R=E,S=1500|2,V={3}:R=F,S=1003|1,V={4}:\";$E$3;$D95;$E95;$E$4;$E$6)": 1250,_x000D_
    "=RIK_AC(\"INF53__;INF02@E=1,S=10,G=0,T=0,P=0:@R=A,S=8,V={0}:R=B,S=1,V=Avoir client,Facture client:R=C,S=1003|3,V={1}:R=D,S=1500|2,V={2}:R=E,S=1500|2,V={3}:R=F,S=1003|1,V={4}:\";$E$3;$D103;$E103;$E$4;$E$6)": 1251,_x000D_
    "=RIK_AC(\"INF53__;INF02@E=1,S=10,G=0,T=0,P=0:@R=A,S=8,V={0}:R=B,S=1,V=Avoir client,Facture client:R=C,S=1003|3,V={1}:R=D,S=1500|2,V={2}:R=E,S=1500|2,V={3}:R=F,S=1003|1,V={4}:\";$E$3;$D111;$E111;$E$4;$E$6)": 1252,_x000D_
    "=RIK_AC(\"INF53__;INF02@E=1,S=10,G=0,T=0,P=0:@R=A,S=8,V={0}:R=B,S=1,V=Avoir client,Facture client:R=C,S=1003|3,V={1}:R=D,S=1500|2,V={2}:R=E,S=1500|2,V={3}:R=F,S=1003|1,V={4}:\";$E$3;$D119;$E119;$E$4;$E$6)": 1253,_x000D_
    "=RIK_AC(\"INF53__;INF02@E=1,S=10,G=0,T=0,P=0:@R=A,S=8,V={0}:R=B,S=1,V=Avoir client,Facture client:R=C,S=1003|3,V={1}:R=D,S=1500|2,V={2}:R=E,S=1500|2,V={3}:R=F,S=1003|1,V={4}:\";$E$3;$D127;$E127;$E$4;$E$6)": 1254,_x000D_
    "=RIK_AC(\"INF53__;INF02@E=1,S=10,G=0,T=0,P=0:@R=A,S=8,V={0}:R=B,S=1,V=Avoir client,Facture client:R=C,S=1003|3,V={1}:R=D,S=1500|2,V={2}:R=E,S=1500|2,V={3}:R=F,S=1003|1,V={4}:\";$E$3;$D135;$E135;$E$4;$E$6)": 1255,_x000D_
    "=RIK_AC(\"INF53__;INF02@E=1,S=10,G=0,T=0,P=0:@R=A,S=8,V={0}:R=B,S=1,V=Avoir client,Facture client:R=C,S=1003|3,V={1}:R=D,S=1500|2,V={2}:R=E,S=1500|2,V={3}:R=F,S=1003|1,V={4}:\";$E$3;$D143;$E143;$E$4;$E$6)": 1256,_x000D_
    "=RIK_AC(\"INF53__;INF02@E=1,S=10,G=0,T=0,P=0:@R=A,S=8,V={0}:R=B,S=1,V=Avoir client,Facture client:R=C,S=1003|3,V={1}:R=D,S=1500|2,V={2}:R=E,S=1500|2,V={3}:R=F,S=1003|1,V={4}:\";$E$3;$D151;$E151;$E$4;$E$6)": 1257,_x000D_
    "=RIK_AC(\"INF53__;INF02@E=1,S=10,G=0,T=0,P=0:@R=A,S=8,V={0}:R=B,S=1,V=Avoir client,Facture client:R=C,S=1003|3,V={1}:R=D,S=1500|2,V={2}:R=E,S=1500|2,V={3}:R=F,S=1003|1,V={4}:\";$E$3;$D159;$E159;$E$4;$E$6)": 1258,_x000D_
    "=RIK_AC(\"INF53__;INF02@E=1,S=10,G=0,T=0,P=0:@R=A,S=8,V={0}:R=B,S=1,V=Avoir client,Facture client:R=C,S=1003|3,V={1}:R=D,S=1500|2,V={2}:R=E,S=1500|2,V={3}:R=F,S=1003|1,V={4}:\";$E$3;$D25;$E25;$E$4;$E$6)": 1259,_x000D_
    "=RIK_AC(\"INF53__;INF02@E=1,S=10,G=0,T=0,P=0:@R=A,S=8,V={0}:R=B,S=1,V=Avoir client,Facture client:R=C,S=1003|3,V={1}:R=D,S=1500|2,V={2}:R=E,S=1500|2,V={3}:R=F,S=1003|1,V={4}:\";$E$3;$D33;$E33;$E$4;$E$6)": 1260,_x000D_
    "=RIK_AC(\"INF53__;INF02@E=1,S=10,G=0,T=0,P=0:@R=A,S=8,V={0}:R=B,S=1,V=Avoir client,Facture client:R=C,S=1003|3,V={1}:R=D,S=1500|2,V={2}:R=E,S=1500|2,V={3}:R=F,S=1003|1,V={4}:\";$E$3;$D49;$E49;$E$4;$E$6)": 1261,_x000D_
    "=RIK_AC(\"INF53__;INF02@E=1,S=10,G=0,T=0,P=0:@R=A,S=8,V={0}:R=B,S=1,V=Avoir client,Facture client:R=C,S=1003|3,V={1}:R=D,S=1500|2,V={2}:R=E,S=1500|2,V={3}:R=F,S=1003|1,V={4}:\";$E$3;$D65;$E65;$E$4;$E$6)": 1262,_x000D_
    "=RIK_AC(\"INF53__;INF02@E=1,S=10,G=0,T=0,P=0:@R=A,S=8,V={0}:R=B,S=1,V=Avoir client,Facture client:R=C,S=1003|3,V={1}:R=D,S=1500|2,V={2}:R=E,S=1500|2,V={3}:R=F,S=1003|1,V={4}:\";$E$3;$D81;$E81;$E$4;$E$6)": 1263,_x000D_
    "=RIK_AC(\"INF53__;INF02@E=1,S=10,G=0,T=0,P=0:@R=A,S=8,V={0}:R=B,S=1,V=Avoir client,Facture client:R=C,S=1003|3,V={1}:R=D,S=1500|2,V={2}:R=E,S=1500|2,V={3}:R=F,S=1003|1,V={4}:\";$E$3;$D97;$E97;$E$4;$E$6)": 1264,_x000D_
    "=RIK_AC(\"INF53__;INF02@E=1,S=10,G=0,T=0,P=0:@R=A,S=8,V={0}:R=B,S=1,V=Avoir client,Facture client:R=C,S=1003|3,V={1}:R=D,S=1500|2,V={2}:R=E,S=1500|2,V={3}:R=F,S=1003|1,V={4}:\";$E$3;$D113;$E113;$E$4;$E$6)": 1265,_x000D_
    "=RIK_AC(\"INF53__;INF02@E=1,S=10,G=0,T=0,P=0:@R=A,S=8,V={0}:R=B,S=1,V=Avoir client,Facture client:R=C,S=1003|3,V={1}:R=D,S=1500|2,V={2}:R=E,S=1500|2,V={3}:R=F,S=1003|1,V={4}:\";$E$3;$D121;$E121;$E$4;$E$6)": 1266,_x000D_
    "=RIK_AC(\"INF53__;INF02@E=1,S=10,G=0,T=0,P=0:@R=A,S=8,V={0}:R=B,S=1,V=Avoir client,Facture client:R=C,S=1003|3,V={1}:R=D,S=1500|2,V={2}:R=E,S=1500|2,V={3}:R=F,S=1003|1,V={4}:\";$E$3;$D129;$E129;$E$4;$E$6)": 1267,_x000D_
    "=RIK_AC(\"INF53__;INF02@E=1,S=10,G=0,T=0,P=0:@R=A,S=8,V={0}:R=B,S=1,V=Avoir client,Facture client:R=C,S=1003|3,V={1}:R=D,S=1500|2,V={2}:R=E,S=1500|2,V={3}:R=F,S=1003|1,V={4}:\";$E$3;$D145;$E145;$E$4;$E$6)": 1268,_x000D_
    "=RIK_AC(\"INF53__;INF02@E=1,S=10,G=0,T=0,P=0:@R=A,S=8,V={0}:R=B,S=1,V=Avoir client,Facture client:R=C,S=1003|3,V={1}:R=D,S=1500|2,V={2}:R=E,S=1500|2,V={3}:R=F,S=1003|1,V={4}:\";$E$3;$D161;$E161;$E$4;$E$6)": 1269,_x000D_
    "=RIK_AC(\"INF53__;INF02@E=1,S=10,G=0,T=0,P=0:@R=A,S=8,V={0}:R=B,S=1,V=Avoir client,Facture client:R=C,S=1003|3,V={1}:R=D,S=1500|2,V={2}:R=E,S=1500|2,V={3}:R=F,S=1003|1,V={4}:\";$E$3;$D50;$E50;$E$4;$E$6)": 1270,_x000D_
    "=RIK_AC(\"INF53__;INF02@E=1,S=10,G=0,T=0,P=0:@R=A,S=8,V={0}:R=B,S=1,V=Avoir client,Facture client:R=C,S=1003|3,V={1}:R=D,S=1500|2,V={2}:R=E,S=1500|2,V={3}:R=F,S=1003|1,V={4}:\";$E$3;$D82;$E82;$E$4;$E$6)": 1271,_x000D_
    "=RIK_AC(\"INF53__;INF02@E=1,S=10,G=0,T=0,P=0:@R=A,S=8,V={0}:R=B,S=1,V=Avoir client,Facture client:R=C,S=1003|3,V={1}:R=D,S=1500|2,V={2}:R=E,S=1500|2,V={3}:R=F,S=1003|1,V={4}:\";$E$3;$D114;$E114;$E$4;$E$6)": 1272,_x000D_
    "=RIK_AC(\"INF53__;INF02@E=1,S=10,G=0,T=0,P=0:@R=A,S=8,V={0}:R=B,S=1,V=Avoir client,Facture client:R=C,S=1003|3,V={1}:R=D,S=1500|2,V={2}:R=E,S=1500|2,V={3}:R=F,S=1003|1,V={4}:\";$E$3;$D146;$E146;$E$4;$E$6)": 1273,_x000D_
    "=RIK_AC(\"INF53__;INF02@E=1,S=10,G=0,T=0,P=0:@R=A,S=8,V={0}:R=B,S=1,V=Avoir client,Facture client:R=C,S=1003|3,V={1}:R=D,S=1500|2,V={2}:R=E,S=1500|2,V={3}:R=F,S=1003|1,V={4}:\";$E$3;$D16;$E16;$E$4;$E$6)": 1274,_x000D_
    "=RIK_AC(\"INF53__;INF02@E=1,S=10,G=0,T=0,P=0:@R=A,S=8,V={0}:R=B,S=1,V=Avoir client,Facture client:R=C,S=1003|3,V={1}:R=D,S=1500|2,V={2}:R=E,S=1500|2,V={3}:R=F,S=1003|1,V={4}:\";$E$3;$D24;$E24;$E$4;$E$6)": 1275,_x000D_
    "=RIK_AC(\"INF53__;INF02@E=1,S=10,G=0,T=0,P=0:@R=A,S=8,V={0}:R=B,S=1,V=Avoir client,Facture client:R=C,S=1003|3,V={1}:R=D,S=1500|2,V={2}:R=E,S=1500|2,V={3}:R=F,S=1003|1,V={4}:\";$E$3;$D32;$E32;$E$4;$E$6)": 1276,_x000D_
    "=RIK_AC(\"INF53__;INF02@E=1,S=10,G=0,T=0,P=0:@R=A,S=8,V={0}:R=B,S=1,V=Avoir client,Facture client:R=C,S=1003|3,V={1}:R=D,S=1500|2,V={2}:R=E,S=1500|2,V={3}:R=F,S=1003|1,V={4}:\";$E$3;$D40;$E40;$E$4;$E$6)": 1277,_x000D_
    "=RIK_AC(\"INF53__;INF02@E=1,S=10,G=0,T=0,P=0:@R=A,S=8,V={0}:R=B,S=1,V=Avoir client,Facture client:R=C,S=1003|3,V={1}:R=D,S=1500|2,V={2}:R=E,S=1500|2,V={3}:R=F,S=1003|1,V={4}:\";$E$3;$D48;$E48;$E$4;$E$6)": 1278,_x000D_
    "=RIK_AC(\"INF53__;INF02@E=1,S=10,G=0,T=0,P=0:@R=A,S=8,V={0}:R=B,S=1,V=Avoir client,Facture client:R=C,S=1003|3,V={1}:R=D,S=1500|2,V={2}:R=E,S=1500|2,V={3}:R=F,S=1003|1,V={4}:\";$E$3;$D56;$E56;$E$4;$E$6)": 1279,_x000D_
    "=RIK_AC(\"INF53__;INF02@E=1,S=10,G=0,T=0,P=0:@R=A,S=8,V={0}:R=B,S=1,V=Avoir client,Facture client:R=C,S=1003|3,V={1}:R=D,S=1500|2,V={2}:R=E,S=1500|2,V={3}:R=F,S=1003|1,V={4}:\";$E$3;$D64;$E64;$E$4;$E$6)": 1280,_x000D_
    "=RIK_AC(\"INF53__;INF02@E=1,S=10,G=0,T=0,P=0:@R=A,S=8,V={0}:R=B,S=1,V=Avoir client,Facture client:R=C,S=1003|3,V={1}:R=D,S=1500|2,V={2}:R=E,S=1500|2,V={3}:R=F,S=1003|1,V={4}:\";$E$3;$D72;$E72;$E$4;$E$6)": 1281,_x000D_
    "=RIK_AC(\"INF53__;INF02@E=1,S=10,G=0,T=0,P=0:@R=A,S=8,V={0}:R=B,S=1,V=Avoir client,Facture client:R=C,S=1003|3,V={1}:R=D,S=1500|2,V={2}:R=E,S=1500|2,V={3}:R=F,S=1003|1,V={4}:\";$E$3;$D80;$E80;$E$4;$E$6)": 1282,_x000D_
    "=RIK_AC(\"INF53__;INF02@E=1,S=10,G=0,T=0,P=0:@R=A,S=8,V={0}:R=B,S=1,V=Avoir client,Facture client:R=C,S=1003|3,V={1}:R=D,S=1500|2,V={2}:R=E,S=1500|2,V={3}:R=F,S=1003|1,V={4}:\";$E$3;$D88;$E88;$E$4;$E$6)": 1283,_x000D_
    "=RIK_AC(\"INF53__;INF02@E=1,S=10,G=0,T=0,P=0:@R=A,S=8,V={0}:R=B,S=1,V=Avoir client,Facture client:R=C,S=1003|3,V={1}:R=D,S=1500|2,V={2}:R=E,S=1500|2,V={3}:R=F,S=1003|1,V={4}:\";$E$3;$D96;$E96;$E$4;$E$6)": 1284,_x000D_
    "=RIK_AC(\"INF53__;INF02@E=1,S=10,G=0,T=0,P=0:@R=A,S=8,V={0}:R=B,S=1,V=Avoir client,Facture client:R=C,S=1003|3,V={1}:R=D,S=1500|2,V={2}:R=E,S=1500|2,V={3}:R=F,S=1003|1,V={4}:\";$E$3;$D104;$E104;$E$4;$E$6)": 1285,_x000D_
    "=RIK_AC(\"INF53__;INF02@E=1,S=10,G=0,T=0,P=0:@R=A,S=8,V={0}:R=B,S=1,V=Avoir client,Facture client:R=C,S=1003|3,V={1}:R=D,S=1500|2,V={2}:R=E,S=1500|2,V={3}:R=F,S=1003|1,V={4}:\";$E$3;$D112;$E112;$E$4;$E$6)": 1286,_x000D_
    "=RIK_AC(\"INF53__;INF02@E=1,S=10,G=0,T=0,P=0:@R=A,S=8,V={0}:R=B,S=1,V=Avoir client,Facture client:R=C,S=1003|3,V={1}:R=D,S=1500|2,V={2}:R=E,S=1500|2,V={3}:R=F,S=1003|1,V={4}:\";$E$3;$D120;$E120;$E$4;$E$6)": 1287,_x000D_
    "=RIK_AC(\"INF53__;INF02@E=1,S=10,G=0,T=0,P=0:@R=A,S=8,V={0}:R=B,S=1,V=Avoir client,Facture client:R=C,S=1003|3,V={1}:R=D,S=1500|2,V={2}:R=E,S=1500|2,V={3}:R=F,S=1003|1,V={4}:\";$E$3;$D128;$E128;$E$4;$E$6)": 1288,_x000D_
    "=RIK_AC(\"INF53__;INF02@E=1,S=10,G=0,T=0,P=0:@R=A,S=8,V={0}:R=B,S=1,V=Avoir client,Facture client:R=C,S=1003|3,V={1}:R=D,S=1500|2,V={2}:R=E,S=1500|2,V={3}:R=F,S=1003|1,V={4}:\";$E$3;$D136;$E136;$E$4;$E$6)": 1289,_x000D_
    "=RIK_AC(\"INF53__;INF02@E=1,S=10,G=0,T=0,P=0:@R=A,S=8,V={0}:R=B,S=1,V=Avoir client,Facture client:R=C,S=1003|3,V={1}:R=D,S=1500|2,V={2}:R=E,S=1500|2,V={3}:R=F,S=1003|1,V={4}:\";$E$3;$D144;$E144;$E$4;$E$6)": 1290,_x000D_
    "=RIK_AC(\"INF53__;INF02@E=1,S=10,G=0,T=0,P=0:@R=A,S=8,V={0}:R=B,S=1,V=Avoir client,Facture client:R=C,S=1003|3,V={1}:R=D,S=1500|2,V={2}:R=E,S=1500|2,V={3}:R=F,S=1003|1,V={4}:\";$E$3;$D152;$E152;$E$4;$E$6)": 1291,_x000D_
    "=RIK_AC(\"INF53__;INF02@E=1,S=10,G=0,T=0,P=0:@R=A,S=8,V={0}:R=B,S=1,V=Avoir client,Facture client:R=C,S=1003|3,V={1}:R=D,S=1500|2,V={2}:R=E,S=1500|2,V={3}:R=F,S=1003|1,V={4}:\";$E$3;$D160;$E160;$E$4;$E$6)": 1292,_x000D_
    "=RIK_AC(\"INF53__;INF02@E=1,S=10,G=0,T=0,P=0:@R=A,S=8,V={0}:R=B,S=1,V=Avoir client,Facture client:R=C,S=1003|3,V={1}:R=D,S=1500|2,V={2}:R=E,S=1500|2,V={3}:R=F,S=1003|1,V={4}:\";$E$3;$D17;$E17;$E$4;$E$6)": 1293,_x000D_
    "=RIK_AC(\"INF53__;INF02@E=1,S=10,G=0,T=0,P=0:@R=A,S=8,V={0}:R=B,S=1,V=Avoir client,Facture client:R=C,S=1003|3,V={1}:R=D,S=1500|2,V={2}:R=E,S=1500|2,V={3}:R=F,S=1003|1,V={4}:\";$E$3;$D41;$E41;$E$4;$E$6)": 1294,_x000D_
    "=RIK_AC(\"INF53__;INF02@E=1,S=10,G=0,T=0,P=0:@R=A,S=8,V={0}:R=B,S=1,V=Avoir client,Facture client:R=C,S=1003|3,V={1}:R=D,S=1500|2,V={2}:R=E,S=1500|2,V={3}:R=F,S=1003|1,V={4}:\";$E$3;$D57;$E57;$E$4;$E$6)": 1295,_x000D_
    "=RIK_AC(\"INF53__;INF02@E=1,S=10,G=0,T=0,P=0:@R=A,S=8,V={0}:R=B,S=1,V=Avoir client,Facture client:R=C,S=1003|3,V={1}:R=D,S=1500|2,V={2}:R=E,S=1500|2,V={3}:R=F,S=1003|1,V={4}:\";$E$3;$D73;$E73;$E$4;$E$6)": 1296,_x000D_
    "=RIK_AC(\"INF53__;INF02@E=1,S=10,G=0,T=0,P=0:@R=A,S=8,V={0}:R=B,S=1,V=Avoir client,Facture client:R=C,S=1003|3,V={1}:R=D,S=1500|2,V={2}:R=E,S=1500|2,V={3}:R=F,S=1003|1,V={4}:\";$E$3;$D89;$E89;$E$4;$E$6)": 1297,_x000D_
    "=RIK_AC(\"INF53__;INF02@E=1,S=10,G=0,T=0,P=0:@R=A,S=8,V={0}:R=B,S=1,V=Avoir client,Facture client:R=C,S=1003|3,V={1}:R=D,S=1500|2,V={2}:R=E,S=1500|2,V={3}:R=F,S=1003|1,V={4}:\";$E$3;$D105;$E105;$E$4;$E$6)": 1298,_x000D_
    "=RIK_AC(\"INF53__;INF02@E=1,S=10,G=0,T=0,P=0:@R=A,S=8,V={0}:R=B,S=1,V=Avoir client,Facture client:R=C,S=1003|3,V={1}:R=D,S=1500|2,V={2}:R=E,S=1500|2,V={3}:R=F,S=1003|1,V={4}:\";$E$3;$D137;$E137;$E$4;$E$6)": 1299,_x000D_
    "=RIK_AC(\"INF53__;INF02@E=1,S=10,G=0,T=0,P=0:@R=A,S=8,V={0}:R=B,S=1,V=Avoir client,Facture client:R=C,S=1003|3,V={1}:R=D,S=1500|2,V={2}:R=E,S=1500|2,V={3}:R=F,S=1003|1,V={4}:\";$E$3;$D153;$E153;$E$4;$E$6)": 1300,_x000D_
    "=RIK_AC(\"INF53__;INF02@E=1,S=10,G=0,T=0,P=0:@R=A,S=8,V={0}:R=B,S=1,V=Avoir client,Facture client:R=C,S=1003|3,V={1}:R=D,S=1500|2,V={2}:R=E,S=1500|2,V={3}:R=F,S=1003|1,V={4}:\";$E$3;$D34;$E34;$E$4;$E$6)": 1301,_x000D_
    "=RIK_AC(\"INF53__;INF02@E=1,S=10,G=0,T=0,P=0:@R=A,S=8,V={0}:R=B,S=1,V=Avoir client,Facture client:R=C,S=1003|3,V={1}:R=D,S=1500|2,V={2}:R=E,S=1500|2,V={3}:R=F,S=1003|1,V={4}:\";$E$3;$D74;$E74;$E$4;$E$6)": 1302,_x000D_
    "=RIK_AC(\"INF53__;INF02@E=1,S=10,G=0,T=0,P=0:@R=A,S=8,V={0}:R=B,S=1,V=Avoir client,Facture client:R=C,S=1003|3,V={1}:R=D,S=1500|2,V={2}:R=E,S=1500|2,V={3}:R=F,S=1003|1,V={4}:\";$E$3;$D122;$E122;$E$4;$E$6)": 1303,_x000D_
    "=RIK_AC(\"INF53__;INF02@E=1,S=10,G=0,T=0,P=0:@R=A,S=8,V={0}:R=B,S=1,V=Avoir client,Facture client:R=C,S=1003|3,V={1}:R=D,S=1500|2,V={2}:R=E,S=1500|2,V={3}:R=F,S=1003|1,V={4}:\";$E$3;$D154;$E154;$E$4;$E$6)": 1304,_x000D_
    "=RIK_AC(\"INF53__;INF02@E=1,S=10,G=0,T=0,P=0:@R=A,S=8,V={0}:R=B,S=1,V=Avoir client,Facture client:R=C,S=1003|3,V={1}:R=D,S=1500|2,V={2}:R=E,S=1500|2,V={3}:R=F,S=1003|1,V={4}:\";$E$3;$D58;$E58;$E$4;$E$6)": 1305,_x000D_
    "=RIK_AC(\"INF53__;INF02@E=1,S=10,G=0,T=0,P=0:@R=A,S=8,V={0}:R=B,S=1,V=Avoir client,Facture client:R=C,S=1003|3,V={1}:R=D,S=1500|2,V={2}:R=E,S=1500|2,V={3}:R=F,S=1003|1,V={4}:\";$E$3;$D19;$E19;$E$4;$E$6)": 1306,_x000D_
    "=RIK_AC(\"INF53__;INF02@E=1,S=10,G=0,T=0,P=0:@R=A,S=8,V={0}:R=B,S=1,V=Avoir client,Facture client:R=C,S=1003|3,V={1}:R=D,S=1500|2,V={2}:R=E,S=1500|2,V={3}:R=F,S=1003|1,V={4}:\";$E$3;$D27;$E27;$E$4;$E$6)": 1307,_x000D_
    "=RIK_AC(\"INF53__;INF02@E=1,S=10,G=0,T=0,P=0:@R=A,S=8,V={0}:R=B,S=1,V=Avoir client,Facture client:R=C,S=1003|3,V={1}:R=D,S=1500|2,V={2}:R=E,S=1500|2,V={3}:R=F,S=1003|1,V={4}:\";$E$3;$D35;$E35;$E$4;$E$6)": 1308,_x000D_
    "=RIK_AC(\"INF53__;INF02@E=1,S=10,G=0,T=0,P=0:@R=A,S=8,V={0}:R=B,S=1,V=Avoir client,Facture client:R=C,S=1003|3,V={1}:R=D,S=1500|2,V={2}:R=E,S=1500|2,V={3}:R=F,S=1003|1,V={4}:\";$E$3;$D43;$E43;$E$4;$E$6)": 1309,_x000D_
    "=RIK_AC(\"INF53__;INF02@E=1,S=10,G=0,T=0,P=0:@R=A,S=8,V={0}:R=B,S=1,V=Avoir client,Facture client:R=C,S=1003|3,V={1}:R=D,S=1500|2,V={2}:R=E,S=1500|2,V={3}:R=F,S=1003|1,V={4}:\";$E$3;$D51;$E51;$E$4;$E$6)": 1310,_x000D_
    "=RIK_AC(\"INF53__;INF02@E=1,S=10,G=0,T=0,P=0:@R=A,S=8,V={0}:R=B,S=1,V=Avoir client,Facture client:R=C,S=1003|3,V={1}:R=D,S=1500|2,V={2}:R=E,S=1500|2,V={3}:R=F,S=1003|1,V={4}:\";$E$3;$D59;$E59;$E$4;$E$6)": 1311,_x000D_
    "=RIK_AC(\"INF53__;INF02@E=1,S=10,G=0,T=0,P=0:@R=A,S=8,V={0}:R=B,S=1,V=Avoir client,Facture client:R=C,S=1003|3,V={1}:R=D,S=1500|2,V={2}:R=E,S=1500|2,V={3}:R=F,S=1003|1,V={4}:\";$E$3;$D67;$E67;$E$4;$E$6)": 1312,_x000D_
    "=RIK_AC(\"INF53__;INF02@E=1,S=10,G=0,T=0,P=0:@R=A,S=8,V={0}:R=B,S=1,V=Avoir client,Facture client:R=C,S=1003|3,V={1}:R=D,S=1500|2,V={2}:R=E,S=1500|2,V={3}:R=F,S=1003|1,V={4}:\";$E$3;$D75;$E75;$E$4;$E$6)": 1313,_x000D_
    "=RIK_AC(\"INF53__;INF02@E=1,S=10,G=0,T=0,P=0:@R=A,S=8,V={0}:R=B,S=1,V=Avoir client,Facture client:R=C,S=1003|3,V={1}:R=D,S=1500|2,V={2}:R=E,S=1500|2,V={3}:R=F,S=1003|1,V={4}:\";$E$3;$D83;$E83;$E$4;$E$6)": 1314,_x000D_
    "=RIK_AC(\"INF53__;INF02@E=1,S=10,G=0,T=0,P=0:@R=A,S=8,V={0}:R=B,S=1,V=Avoir client,Facture client:R=C,S=1003|3,V={1}:R=D,S=1500|2,V={2}:R=E,S=1500|2,V={3}:R=F,S=1003|1,V={4}:\";$E$3;$D91;$E91;$E$4;$E$6)": 1315,_x000D_
    "=RIK_AC(\"INF53__;INF02@E=1,S=10,G=0,T=0,P=0:@R=A,S=8,V={0}:R=B,S=1,V=Avoir client,Facture client:R=C,S=1003|3,V={1}:R=D,S=1500|2,V={2}:R=E,S=1500|2,V={3}:R=F,S=1003|1,V={4}:\";$E$3;$D99;$E99;$E$4;$E$6)": 1316,_x000D_
    "=RIK_AC(\"INF53__;INF02@E=1,S=10,G=0,T=0,P=0:@R=A,S=8,V={0}:R=B,S=1,V=Avoir client,Facture client:R=C,S=1003|3,V={1}:R=D,S=1500|2,V={2}:R=E,S=1500|2,V={3}:R=F,S=1003|1,V={4}:\";$E$3;$D107;$E107;$E$4;$E$6)": 1317,_x000D_
    "=RIK_AC(\"INF53__;INF02@E=1,S=10,G=0,T=0,P=0:@R=A,S=8,V={0}:R=B,S=1,V=Avoir client,Facture client:R=C,S=1003|3,V={1}:R=D,S=1500|2,V={2}:R=E,S=1500|2,V={3}:R=F,S=1003|1,V={4}:\";$E$3;$D115;$E115;$E$4;$E$6)": 1318,_x000D_
    "=RIK_AC(\"INF53__;INF02@E=1,S=10,G=0,T=0,P=0:@R=A,S=8,V={0}:R=B,S=1,V=Avoir client,Facture client:R=C,S=1003|3,V={1}:R=D,S=1500|2,V={2}:R=E,S=1500|2,V={3}:R=F,S=1003|1,V={4}:\";$E$3;$D123;$E123;$E$4;$E$6)": 1319,_x000D_
    "=RIK_AC(\"INF53__;INF02@E=1,S=10,G=0,T=0,P=0:@R=A,S=8,V={0}:R=B,S=1,V=Avoir client,Facture client:R=C,S=1003|3,V={1}:R=D,S=1500|2,V={2}:R=E,S=1500|2,V={3}:R=F,S=1003|1,V={4}:\";$E$3;$D131;$E131;$E$4;$E$6)": 1320,_x000D_
    "=RIK_AC(\"INF53__;INF02@E=1,S=10,G=0,T=0,P=0:@R=A,S=8,V={0}:R=B,S=1,V=Avoir client,Facture client:R=C,S=1003|3,V={1}:R=D,S=1500|2,V={2}:R=E,S=1500|2,V={3}:R=F,S=1003|1,V={4}:\";$E$3;$D139;$E139;$E$4;$E$6)": 1321,_x000D_
    "=RIK_AC(\"INF53__;INF02@E=1,S=10,G=0,T=0,P=0:@R=A,S=8,V={0}:R=B,S=1,V=Avoir client,Facture client:R=C,S=1003|3,V={1}:R=D,S=1500|2,V={2}:R=E,S=1500|2,V={3}:R=F,S=1003|1,V={4}:\";$E$3;$D147;$E147;$E$4;$E$6)": 1322,_x000D_
    "=RIK_AC(\"INF53__;INF02@E=1,S=10,G=0,T=0,P=0:@R=A,S=8,V={0}:R=B,S=1,V=Avoir client,Facture client:R=C,S=1003|3,V={1}:R=D,S=1500|2,V={2}:R=E,S=1500|2,V={3}:R=F,S=1003|1,V={4}:\";$E$3;$D155;$E155;$E$4;$E$6)": 1323,_x000D_
    "=RIK_AC(\"INF53__;INF02@E=1,S=10,G=0,T=0,P=0:@R=A,S=8,V={0}:R=B,S=1,V=Avoir client,Facture client:R=C,S=1003|3,V={1}:R=D,S=1500|2,V={2}:R=E,S=1500|2,V={3}:R=F,S=1003|1,V={4}:\";$E$3;$D163;$E163;$E$4;$E$6)": 1324,_x000D_
    "=RIK_AC(\"INF53__;INF02@E=1,S=10,G=0,T=0,P=0:@R=A,S=8,V={0}:R=B,S=1,V=Avoir client,Facture client:R=C,S</t>
  </si>
  <si>
    <t>=1003|3,V={1}:R=D,S=1500|2,V={2}:R=E,S=1500|2,V={3}:R=F,S=1003|1,V={4}:\";$E$3;$D42;$E42;$E$4;$E$6)": 1325,_x000D_
    "=RIK_AC(\"INF53__;INF02@E=1,S=10,G=0,T=0,P=0:@R=A,S=8,V={0}:R=B,S=1,V=Avoir client,Facture client:R=C,S=1003|3,V={1}:R=D,S=1500|2,V={2}:R=E,S=1500|2,V={3}:R=F,S=1003|1,V={4}:\";$E$3;$D66;$E66;$E$4;$E$6)": 1326,_x000D_
    "=RIK_AC(\"INF53__;INF02@E=1,S=10,G=0,T=0,P=0:@R=A,S=8,V={0}:R=B,S=1,V=Avoir client,Facture client:R=C,S=1003|3,V={1}:R=D,S=1500|2,V={2}:R=E,S=1500|2,V={3}:R=F,S=1003|1,V={4}:\";$E$3;$D106;$E106;$E$4;$E$6)": 1327,_x000D_
    "=RIK_AC(\"INF53__;INF02@E=1,S=10,G=0,T=0,P=0:@R=A,S=8,V={0}:R=B,S=1,V=Avoir client,Facture client:R=C,S=1003|3,V={1}:R=D,S=1500|2,V={2}:R=E,S=1500|2,V={3}:R=F,S=1003|1,V={4}:\";$E$3;$D138;$E138;$E$4;$E$6)": 1328,_x000D_
    "=RIK_AC(\"INF53__;INF02@E=1,S=10,G=0,T=0,P=0:@R=A,S=8,V={0}:R=B,S=1,V=Avoir client,Facture client:R=C,S=1003|3,V={1}:R=D,S=1500|2,V={2}:R=E,S=1500|2,V={3}:R=F,S=1003|1,V={4}:\";$E$3;$D11;$E11;$E$4;$E$6)": 1329,_x000D_
    "=RIK_AC(\"INF53__;INF02@E=1,S=10,G=0,T=0,P=0:@R=A,S=8,V={0}:R=B,S=1,V=Avoir client,Facture client:R=C,S=1003|3,V={1}:R=D,S=1500|2,V={2}:R=E,S=1500|2,V={3}:R=F,S=1003|1,V={4}:\";$E$4;$D13;$E13;$E$5;$E$7)": 1330,_x000D_
    "=RIK_AC(\"INF53__;INF02@E=1,S=10,G=0,T=0,P=0:@R=A,S=8,V={0}:R=B,S=1,V=Avoir client,Facture client:R=C,S=1003|3,V={1}:R=D,S=1500|2,V={2}:R=E,S=1500|2,V={3}:R=F,S=1003|1,V={4}:\";$E$4;$D21;$E21;$E$5;$E$7)": 1331,_x000D_
    "=RIK_AC(\"INF53__;INF02@E=1,S=10,G=0,T=0,P=0:@R=A,S=8,V={0}:R=B,S=1,V=Avoir client,Facture client:R=C,S=1003|3,V={1}:R=D,S=1500|2,V={2}:R=E,S=1500|2,V={3}:R=F,S=1003|1,V={4}:\";$E$4;$D29;$E29;$E$5;$E$7)": 1332,_x000D_
    "=RIK_AC(\"INF53__;INF02@E=1,S=10,G=0,T=0,P=0:@R=A,S=8,V={0}:R=B,S=1,V=Avoir client,Facture client:R=C,S=1003|3,V={1}:R=D,S=1500|2,V={2}:R=E,S=1500|2,V={3}:R=F,S=1003|1,V={4}:\";$E$4;$D37;$E37;$E$5;$E$7)": 1333,_x000D_
    "=RIK_AC(\"INF53__;INF02@E=1,S=10,G=0,T=0,P=0:@R=A,S=8,V={0}:R=B,S=1,V=Avoir client,Facture client:R=C,S=1003|3,V={1}:R=D,S=1500|2,V={2}:R=E,S=1500|2,V={3}:R=F,S=1003|1,V={4}:\";$E$4;$D45;$E45;$E$5;$E$7)": 1334,_x000D_
    "=RIK_AC(\"INF53__;INF02@E=1,S=10,G=0,T=0,P=0:@R=A,S=8,V={0}:R=B,S=1,V=Avoir client,Facture client:R=C,S=1003|3,V={1}:R=D,S=1500|2,V={2}:R=E,S=1500|2,V={3}:R=F,S=1003|1,V={4}:\";$E$4;$D53;$E53;$E$5;$E$7)": 1335,_x000D_
    "=RIK_AC(\"INF53__;INF02@E=1,S=10,G=0,T=0,P=0:@R=A,S=8,V={0}:R=B,S=1,V=Avoir client,Facture client:R=C,S=1003|3,V={1}:R=D,S=1500|2,V={2}:R=E,S=1500|2,V={3}:R=F,S=1003|1,V={4}:\";$E$4;$D61;$E61;$E$5;$E$7)": 1336,_x000D_
    "=RIK_AC(\"INF53__;INF02@E=1,S=10,G=0,T=0,P=0:@R=A,S=8,V={0}:R=B,S=1,V=Avoir client,Facture client:R=C,S=1003|3,V={1}:R=D,S=1500|2,V={2}:R=E,S=1500|2,V={3}:R=F,S=1003|1,V={4}:\";$E$4;$D69;$E69;$E$5;$E$7)": 1337,_x000D_
    "=RIK_AC(\"INF53__;INF02@E=1,S=10,G=0,T=0,P=0:@R=A,S=8,V={0}:R=B,S=1,V=Avoir client,Facture client:R=C,S=1003|3,V={1}:R=D,S=1500|2,V={2}:R=E,S=1500|2,V={3}:R=F,S=1003|1,V={4}:\";$E$4;$D77;$E77;$E$5;$E$7)": 1338,_x000D_
    "=RIK_AC(\"INF53__;INF02@E=1,S=10,G=0,T=0,P=0:@R=A,S=8,V={0}:R=B,S=1,V=Avoir client,Facture client:R=C,S=1003|3,V={1}:R=D,S=1500|2,V={2}:R=E,S=1500|2,V={3}:R=F,S=1003|1,V={4}:\";$E$4;$D85;$E85;$E$5;$E$7)": 1339,_x000D_
    "=RIK_AC(\"INF53__;INF02@E=1,S=10,G=0,T=0,P=0:@R=A,S=8,V={0}:R=B,S=1,V=Avoir client,Facture client:R=C,S=1003|3,V={1}:R=D,S=1500|2,V={2}:R=E,S=1500|2,V={3}:R=F,S=1003|1,V={4}:\";$E$4;$D93;$E93;$E$5;$E$7)": 1340,_x000D_
    "=RIK_AC(\"INF53__;INF02@E=1,S=10,G=0,T=0,P=0:@R=A,S=8,V={0}:R=B,S=1,V=Avoir client,Facture client:R=C,S=1003|3,V={1}:R=D,S=1500|2,V={2}:R=E,S=1500|2,V={3}:R=F,S=1003|1,V={4}:\";$E$4;$D101;$E101;$E$5;$E$7)": 1341,_x000D_
    "=RIK_AC(\"INF53__;INF02@E=1,S=10,G=0,T=0,P=0:@R=A,S=8,V={0}:R=B,S=1,V=Avoir client,Facture client:R=C,S=1003|3,V={1}:R=D,S=1500|2,V={2}:R=E,S=1500|2,V={3}:R=F,S=1003|1,V={4}:\";$E$4;$D109;$E109;$E$5;$E$7)": 1342,_x000D_
    "=RIK_AC(\"INF53__;INF02@E=1,S=10,G=0,T=0,P=0:@R=A,S=8,V={0}:R=B,S=1,V=Avoir client,Facture client:R=C,S=1003|3,V={1}:R=D,S=1500|2,V={2}:R=E,S=1500|2,V={3}:R=F,S=1003|1,V={4}:\";$E$4;$D117;$E117;$E$5;$E$7)": 1343,_x000D_
    "=RIK_AC(\"INF53__;INF02@E=1,S=10,G=0,T=0,P=0:@R=A,S=8,V={0}:R=B,S=1,V=Avoir client,Facture client:R=C,S=1003|3,V={1}:R=D,S=1500|2,V={2}:R=E,S=1500|2,V={3}:R=F,S=1003|1,V={4}:\";$E$4;$D125;$E125;$E$5;$E$7)": 1344,_x000D_
    "=RIK_AC(\"INF53__;INF02@E=1,S=10,G=0,T=0,P=0:@R=A,S=8,V={0}:R=B,S=1,V=Avoir client,Facture client:R=C,S=1003|3,V={1}:R=D,S=1500|2,V={2}:R=E,S=1500|2,V={3}:R=F,S=1003|1,V={4}:\";$E$4;$D133;$E133;$E$5;$E$7)": 1345,_x000D_
    "=RIK_AC(\"INF53__;INF02@E=1,S=10,G=0,T=0,P=0:@R=A,S=8,V={0}:R=B,S=1,V=Avoir client,Facture client:R=C,S=1003|3,V={1}:R=D,S=1500|2,V={2}:R=E,S=1500|2,V={3}:R=F,S=1003|1,V={4}:\";$E$4;$D141;$E141;$E$5;$E$7)": 1346,_x000D_
    "=RIK_AC(\"INF53__;INF02@E=1,S=10,G=0,T=0,P=0:@R=A,S=8,V={0}:R=B,S=1,V=Avoir client,Facture client:R=C,S=1003|3,V={1}:R=D,S=1500|2,V={2}:R=E,S=1500|2,V={3}:R=F,S=1003|1,V={4}:\";$E$4;$D149;$E149;$E$5;$E$7)": 1347,_x000D_
    "=RIK_AC(\"INF53__;INF02@E=1,S=10,G=0,T=0,P=0:@R=A,S=8,V={0}:R=B,S=1,V=Avoir client,Facture client:R=C,S=1003|3,V={1}:R=D,S=1500|2,V={2}:R=E,S=1500|2,V={3}:R=F,S=1003|1,V={4}:\";$E$4;$D157;$E157;$E$5;$E$7)": 1348,_x000D_
    "=RIK_AC(\"INF53__;INF02@E=1,S=10,G=0,T=0,P=0:@R=A,S=8,V={0}:R=B,S=1,V=Avoir client,Facture client:R=C,S=1003|3,V={1}:R=D,S=1500|2,V={2}:R=E,S=1500|2,V={3}:R=F,S=1003|1,V={4}:\";$E$4;$D165;$E165;$E$5;$E$7)": 1349,_x000D_
    "=RIK_AC(\"INF53__;INF02@E=1,S=10,G=0,T=0,P=0:@R=A,S=8,V={0}:R=B,S=1,V=Avoir client,Facture client:R=C,S=1003|3,V={1}:R=D,S=1500|2,V={2}:R=E,S=1500|2,V={3}:R=F,S=1003|1,V={4}:\";$E$4;$D14;$E14;$E$5;$E$7)": 1350,_x000D_
    "=RIK_AC(\"INF53__;INF02@E=1,S=10,G=0,T=0,P=0:@R=A,S=8,V={0}:R=B,S=1,V=Avoir client,Facture client:R=C,S=1003|3,V={1}:R=D,S=1500|2,V={2}:R=E,S=1500|2,V={3}:R=F,S=1003|1,V={4}:\";$E$4;$D22;$E22;$E$5;$E$7)": 1351,_x000D_
    "=RIK_AC(\"INF53__;INF02@E=1,S=10,G=0,T=0,P=0:@R=A,S=8,V={0}:R=B,S=1,V=Avoir client,Facture client:R=C,S=1003|3,V={1}:R=D,S=1500|2,V={2}:R=E,S=1500|2,V={3}:R=F,S=1003|1,V={4}:\";$E$4;$D30;$E30;$E$5;$E$7)": 1352,_x000D_
    "=RIK_AC(\"INF53__;INF02@E=1,S=10,G=0,T=0,P=0:@R=A,S=8,V={0}:R=B,S=1,V=Avoir client,Facture client:R=C,S=1003|3,V={1}:R=D,S=1500|2,V={2}:R=E,S=1500|2,V={3}:R=F,S=1003|1,V={4}:\";$E$4;$D38;$E38;$E$5;$E$7)": 1353,_x000D_
    "=RIK_AC(\"INF53__;INF02@E=1,S=10,G=0,T=0,P=0:@R=A,S=8,V={0}:R=B,S=1,V=Avoir client,Facture client:R=C,S=1003|3,V={1}:R=D,S=1500|2,V={2}:R=E,S=1500|2,V={3}:R=F,S=1003|1,V={4}:\";$E$4;$D46;$E46;$E$5;$E$7)": 1354,_x000D_
    "=RIK_AC(\"INF53__;INF02@E=1,S=10,G=0,T=0,P=0:@R=A,S=8,V={0}:R=B,S=1,V=Avoir client,Facture client:R=C,S=1003|3,V={1}:R=D,S=1500|2,V={2}:R=E,S=1500|2,V={3}:R=F,S=1003|1,V={4}:\";$E$4;$D54;$E54;$E$5;$E$7)": 1355,_x000D_
    "=RIK_AC(\"INF53__;INF02@E=1,S=10,G=0,T=0,P=0:@R=A,S=8,V={0}:R=B,S=1,V=Avoir client,Facture client:R=C,S=1003|3,V={1}:R=D,S=1500|2,V={2}:R=E,S=1500|2,V={3}:R=F,S=1003|1,V={4}:\";$E$4;$D62;$E62;$E$5;$E$7)": 1356,_x000D_
    "=RIK_AC(\"INF53__;INF02@E=1,S=10,G=0,T=0,P=0:@R=A,S=8,V={0}:R=B,S=1,V=Avoir client,Facture client:R=C,S=1003|3,V={1}:R=D,S=1500|2,V={2}:R=E,S=1500|2,V={3}:R=F,S=1003|1,V={4}:\";$E$4;$D70;$E70;$E$5;$E$7)": 1357,_x000D_
    "=RIK_AC(\"INF53__;INF02@E=1,S=10,G=0,T=0,P=0:@R=A,S=8,V={0}:R=B,S=1,V=Avoir client,Facture client:R=C,S=1003|3,V={1}:R=D,S=1500|2,V={2}:R=E,S=1500|2,V={3}:R=F,S=1003|1,V={4}:\";$E$4;$D78;$E78;$E$5;$E$7)": 1358,_x000D_
    "=RIK_AC(\"INF53__;INF02@E=1,S=10,G=0,T=0,P=0:@R=A,S=8,V={0}:R=B,S=1,V=Avoir client,Facture client:R=C,S=1003|3,V={1}:R=D,S=1500|2,V={2}:R=E,S=1500|2,V={3}:R=F,S=1003|1,V={4}:\";$E$4;$D86;$E86;$E$5;$E$7)": 1359,_x000D_
    "=RIK_AC(\"INF53__;INF02@E=1,S=10,G=0,T=0,P=0:@R=A,S=8,V={0}:R=B,S=1,V=Avoir client,Facture client:R=C,S=1003|3,V={1}:R=D,S=1500|2,V={2}:R=E,S=1500|2,V={3}:R=F,S=1003|1,V={4}:\";$E$4;$D94;$E94;$E$5;$E$7)": 1360,_x000D_
    "=RIK_AC(\"INF53__;INF02@E=1,S=10,G=0,T=0,P=0:@R=A,S=8,V={0}:R=B,S=1,V=Avoir client,Facture client:R=C,S=1003|3,V={1}:R=D,S=1500|2,V={2}:R=E,S=1500|2,V={3}:R=F,S=1003|1,V={4}:\";$E$4;$D102;$E102;$E$5;$E$7)": 1361,_x000D_
    "=RIK_AC(\"INF53__;INF02@E=1,S=10,G=0,T=0,P=0:@R=A,S=8,V={0}:R=B,S=1,V=Avoir client,Facture client:R=C,S=1003|3,V={1}:R=D,S=1500|2,V={2}:R=E,S=1500|2,V={3}:R=F,S=1003|1,V={4}:\";$E$4;$D110;$E110;$E$5;$E$7)": 1362,_x000D_
    "=RIK_AC(\"INF53__;INF02@E=1,S=10,G=0,T=0,P=0:@R=A,S=8,V={0}:R=B,S=1,V=Avoir client,Facture client:R=C,S=1003|3,V={1}:R=D,S=1500|2,V={2}:R=E,S=1500|2,V={3}:R=F,S=1003|1,V={4}:\";$E$4;$D118;$E118;$E$5;$E$7)": 1363,_x000D_
    "=RIK_AC(\"INF53__;INF02@E=1,S=10,G=0,T=0,P=0:@R=A,S=8,V={0}:R=B,S=1,V=Avoir client,Facture client:R=C,S=1003|3,V={1}:R=D,S=1500|2,V={2}:R=E,S=1500|2,V={3}:R=F,S=1003|1,V={4}:\";$E$4;$D126;$E126;$E$5;$E$7)": 1364,_x000D_
    "=RIK_AC(\"INF53__;INF02@E=1,S=10,G=0,T=0,P=0:@R=A,S=8,V={0}:R=B,S=1,V=Avoir client,Facture client:R=C,S=1003|3,V={1}:R=D,S=1500|2,V={2}:R=E,S=1500|2,V={3}:R=F,S=1003|1,V={4}:\";$E$4;$D134;$E134;$E$5;$E$7)": 1365,_x000D_
    "=RIK_AC(\"INF53__;INF02@E=1,S=10,G=0,T=0,P=0:@R=A,S=8,V={0}:R=B,S=1,V=Avoir client,Facture client:R=C,S=1003|3,V={1}:R=D,S=1500|2,V={2}:R=E,S=1500|2,V={3}:R=F,S=1003|1,V={4}:\";$E$4;$D142;$E142;$E$5;$E$7)": 1366,_x000D_
    "=RIK_AC(\"INF53__;INF02@E=1,S=10,G=0,T=0,P=0:@R=A,S=8,V={0}:R=B,S=1,V=Avoir client,Facture client:R=C,S=1003|3,V={1}:R=D,S=1500|2,V={2}:R=E,S=1500|2,V={3}:R=F,S=1003|1,V={4}:\";$E$4;$D150;$E150;$E$5;$E$7)": 1367,_x000D_
    "=RIK_AC(\"INF53__;INF02@E=1,S=10,G=0,T=0,P=0:@R=A,S=8,V={0}:R=B,S=1,V=Avoir client,Facture client:R=C,S=1003|3,V={1}:R=D,S=1500|2,V={2}:R=E,S=1500|2,V={3}:R=F,S=1003|1,V={4}:\";$E$4;$D158;$E158;$E$5;$E$7)": 1368,_x000D_
    "=RIK_AC(\"INF53__;INF02@E=1,S=10,G=0,T=0,P=0:@R=A,S=8,V={0}:R=B,S=1,V=Avoir client,Facture client:R=C,S=1003|3,V={1}:R=D,S=1500|2,V={2}:R=E,S=1500|2,V={3}:R=F,S=1003|1,V={4}:\";$E$4;$D15;$E15;$E$5;$E$7)": 1369,_x000D_
    "=RIK_AC(\"INF53__;INF02@E=1,S=10,G=0,T=0,P=0:@R=A,S=8,V={0}:R=B,S=1,V=Avoir client,Facture client:R=C,S=1003|3,V={1}:R=D,S=1500|2,V={2}:R=E,S=1500|2,V={3}:R=F,S=1003|1,V={4}:\";$E$4;$D23;$E23;$E$5;$E$7)": 1370,_x000D_
    "=RIK_AC(\"INF53__;INF02@E=1,S=10,G=0,T=0,P=0:@R=A,S=8,V={0}:R=B,S=1,V=Avoir client,Facture client:R=C,S=1003|3,V={1}:R=D,S=1500|2,V={2}:R=E,S=1500|2,V={3}:R=F,S=1003|1,V={4}:\";$E$4;$D31;$E31;$E$5;$E$7)": 1371,_x000D_
    "=RIK_AC(\"INF53__;INF02@E=1,S=10,G=0,T=0,P=0:@R=A,S=8,V={0}:R=B,S=1,V=Avoir client,Facture client:R=C,S=1003|3,V={1}:R=D,S=1500|2,V={2}:R=E,S=1500|2,V={3}:R=F,S=1003|1,V={4}:\";$E$4;$D39;$E39;$E$5;$E$7)": 1372,_x000D_
    "=RIK_AC(\"INF53__;INF02@E=1,S=10,G=0,T=0,P=0:@R=A,S=8,V={0}:R=B,S=1,V=Avoir client,Facture client:R=C,S=1003|3,V={1}:R=D,S=1500|2,V={2}:R=E,S=1500|2,V={3}:R=F,S=1003|1,V={4}:\";$E$4;$D47;$E47;$E$5;$E$7)": 1373,_x000D_
    "=RIK_AC(\"INF53__;INF02@E=1,S=10,G=0,T=0,P=0:@R=A,S=8,V={0}:R=B,S=1,V=Avoir client,Facture client:R=C,S=1003|3,V={1}:R=D,S=1500|2,V={2}:R=E,S=1500|2,V={3}:R=F,S=1003|1,V={4}:\";$E$4;$D55;$E55;$E$5;$E$7)": 1374,_x000D_
    "=RIK_AC(\"INF53__;INF02@E=1,S=10,G=0,T=0,P=0:@R=A,S=8,V={0}:R=B,S=1,V=Avoir client,Facture client:R=C,S=1003|3,V={1}:R=D,S=1500|2,V={2}:R=E,S=1500|2,V={3}:R=F,S=1003|1,V={4}:\";$E$4;$D63;$E63;$E$5;$E$7)": 1375,_x000D_
    "=RIK_AC(\"INF53__;INF02@E=1,S=10,G=0,T=0,P=0:@R=A,S=8,V={0}:R=B,S=1,V=Avoir client,Facture client:R=C,S=1003|3,V={1}:R=D,S=1500|2,V={2}:R=E,S=1500|2,V={3}:R=F,S=1003|1,V={4}:\";$E$4;$D71;$E71;$E$5;$E$7)": 1376,_x000D_
    "=RIK_AC(\"INF53__;INF02@E=1,S=10,G=0,T=0,P=0:@R=A,S=8,V={0}:R=B,S=1,V=Avoir client,Facture client:R=C,S=1003|3,V={1}:R=D,S=1500|2,V={2}:R=E,S=1500|2,V={3}:R=F,S=1003|1,V={4}:\";$E$4;$D79;$E79;$E$5;$E$7)": 1377,_x000D_
    "=RIK_AC(\"INF53__;INF02@E=1,S=10,G=0,T=0,P=0:@R=A,S=8,V={0}:R=B,S=1,V=Avoir client,Facture client:R=C,S=1003|3,V={1}:R=D,S=1500|2,V={2}:R=E,S=1500|2,V={3}:R=F,S=1003|1,V={4}:\";$E$4;$D87;$E87;$E$5;$E$7)": 1378,_x000D_
    "=RIK_AC(\"INF53__;INF02@E=1,S=10,G=0,T=0,P=0:@R=A,S=8,V={0}:R=B,S=1,V=Avoir client,Facture client:R=C,S=1003|3,V={1}:R=D,S=1500|2,V={2}:R=E,S=1500|2,V={3}:R=F,S=1003|1,V={4}:\";$E$4;$D95;$E95;$E$5;$E$7)": 1379,_x000D_
    "=RIK_AC(\"INF53__;INF02@E=1,S=10,G=0,T=0,P=0:@R=A,S=8,V={0}:R=B,S=1,V=Avoir client,Facture client:R=C,S=1003|3,V={1}:R=D,S=1500|2,V={2}:R=E,S=1500|2,V={3}:R=F,S=1003|1,V={4}:\";$E$4;$D103;$E103;$E$5;$E$7)": 1380,_x000D_
    "=RIK_AC(\"INF53__;INF02@E=1,S=10,G=0,T=0,P=0:@R=A,S=8,V={0}:R=B,S=1,V=Avoir client,Facture client:R=C,S=1003|3,V={1}:R=D,S=1500|2,V={2}:R=E,S=1500|2,V={3}:R=F,S=1003|1,V={4}:\";$E$4;$D111;$E111;$E$5;$E$7)": 1381,_x000D_
    "=RIK_AC(\"INF53__;INF02@E=1,S=10,G=0,T=0,P=0:@R=A,S=8,V={0}:R=B,S=1,V=Avoir client,Facture client:R=C,S=1003|3,V={1}:R=D,S=1500|2,V={2}:R=E,S=1500|2,V={3}:R=F,S=1003|1,V={4}:\";$E$4;$D119;$E119;$E$5;$E$7)": 1382,_x000D_
    "=RIK_AC(\"INF53__;INF02@E=1,S=10,G=0,T=0,P=0:@R=A,S=8,V={0}:R=B,S=1,V=Avoir client,Facture client:R=C,S=1003|3,V={1}:R=D,S=1500|2,V={2}:R=E,S=1500|2,V={3}:R=F,S=1003|1,V={4}:\";$E$4;$D127;$E127;$E$5;$E$7)": 1383,_x000D_
    "=RIK_AC(\"INF53__;INF02@E=1,S=10,G=0,T=0,P=0:@R=A,S=8,V={0}:R=B,S=1,V=Avoir client,Facture client:R=C,S=1003|3,V={1}:R=D,S=1500|2,V={2}:R=E,S=1500|2,V={3}:R=F,S=1003|1,V={4}:\";$E$4;$D135;$E135;$E$5;$E$7)": 1384,_x000D_
    "=RIK_AC(\"INF53__;INF02@E=1,S=10,G=0,T=0,P=0:@R=A,S=8,V={0}:R=B,S=1,V=Avoir client,Facture client:R=C,S=1003|3,V={1}:R=D,S=1500|2,V={2}:R=E,S=1500|2,V={3}:R=F,S=1003|1,V={4}:\";$E$4;$D143;$E143;$E$5;$E$7)": 1385,_x000D_
    "=RIK_AC(\"INF53__;INF02@E=1,S=10,G=0,T=0,P=0:@R=A,S=8,V={0}:R=B,S=1,V=Avoir client,Facture client:R=C,S=1003|3,V={1}:R=D,S=1500|2,V={2}:R=E,S=1500|2,V={3}:R=F,S=1003|1,V={4}:\";$E$4;$D151;$E151;$E$5;$E$7)": 1386,_x000D_
    "=RIK_AC(\"INF53__;INF02@E=1,S=10,G=0,T=0,P=0:@R=A,S=8,V={0}:R=B,S=1,V=Avoir client,Facture client:R=C,S=1003|3,V={1}:R=D,S=1500|2,V={2}:R=E,S=1500|2,V={3}:R=F,S=1003|1,V={4}:\";$E$4;$D159;$E159;$E$5;$E$7)": 1387,_x000D_
    "=RIK_AC(\"INF53__;INF02@E=1,S=10,G=0,T=0,P=0:@R=A,S=8,V={0}:R=B,S=1,V=Avoir client,Facture client:R=C,S=1003|3,V={1}:R=D,S=1500|2,V={2}:R=E,S=1500|2,V={3}:R=F,S=1003|1,V={4}:\";$E$4;$D16;$E16;$E$5;$E$7)": 1388,_x000D_
    "=RIK_AC(\"INF53__;INF02@E=1,S=10,G=0,T=0,P=0:@R=A,S=8,V={0}:R=B,S=1,V=Avoir client,Facture client:R=C,S=1003|3,V={1}:R=D,S=1500|2,V={2}:R=E,S=1500|2,V={3}:R=F,S=1003|1,V={4}:\";$E$4;$D24;$E24;$E$5;$E$7)": 1389,_x000D_
    "=RIK_AC(\"INF53__;INF02@E=1,S=10,G=0,T=0,P=0:@R=A,S=8,V={0}:R=B,S=1,V=Avoir client,Facture client:R=C,S=1003|3,V={1}:R=D,S=1500|2,V={2}:R=E,S=1500|2,V={3}:R=F,S=1003|1,V={4}:\";$E$4;$D32;$E32;$E$5;$E$7)": 1390,_x000D_
    "=RIK_AC(\"INF53__;INF02@E=1,S=10,G=0,T=0,P=0:@R=A,S=8,V={0}:R=B,S=1,V=Avoir client,Facture client:R=C,S=1003|3,V={1}:R=D,S=1500|2,V={2}:R=E,S=1500|2,V={3}:R=F,S=1003|1,V={4}:\";$E$4;$D40;$E40;$E$5;$E$7)": 1391,_x000D_
    "=RIK_AC(\"INF53__;INF02@E=1,S=10,G=0,T=0,P=0:@R=A,S=8,V={0}:R=B,S=1,V=Avoir client,Facture client:R=C,S=1003|3,V={1}:R=D,S=1500|2,V={2}:R=E,S=1500|2,V={3}:R=F,S=1003|1,V={4}:\";$E$4;$D48;$E48;$E$5;$E$7)": 1392,_x000D_
    "=RIK_AC(\"INF53__;INF02@E=1,S=10,G=0,T=0,P=0:@R=A,S=8,V={0}:R=B,S=1,V=Avoir client,Facture client:R=C,S=1003|3,V={1}:R=D,S=1500|2,V={2}:R=E,S=1500|2,V={3}:R=F,S=1003|1,V={4}:\";$E$4;$D56;$E56;$E$5;$E$7)": 1393,_x000D_
    "=RIK_AC(\"INF53__;INF02@E=1,S=10,G=0,T=0,P=0:@R=A,S=8,V={0}:R=B,S=1,V=Avoir client,Facture client:R=C,S=1003|3,V={1}:R=D,S=1500|2,V={2}:R=E,S=1500|2,V={3}:R=F,S=1003|1,V={4}:\";$E$4;$D64;$E64;$E$5;$E$7)": 1394,_x000D_
    "=RIK_AC(\"INF53__;INF02@E=1,S=10,G=0,T=0,P=0:@R=A,S=8,V={0}:R=B,S=1,V=Avoir client,Facture client:R=C,S=1003|3,V={1}:R=D,S=1500|2,V={2}:R=E,S=1500|2,V={3}:R=F,S=1003|1,V={4}:\";$E$4;$D72;$E72;$E$5;$E$7)": 1395,_x000D_
    "=RIK_AC(\"INF53__;INF02@E=1,S=10,G=0,T=0,P=0:@R=A,S=8,V={0}:R=B,S=1,V=Avoir client,Facture client:R=C,S=1003|3,V={1}:R=D,S=1500|2,V={2}:R=E,S=1500|2,V={3}:R=F,S=1003|1,V={4}:\";$E$4;$D80;$E80;$E$5;$E$7)": 1396,_x000D_
    "=RIK_AC(\"INF53__;INF02@E=1,S=10,G=0,T=0,P=0:@R=A,S=8,V={0}:R=B,S=1,V=Avoir client,Facture client:R=C,S=1003|3,V={1}:R=D,S=1500|2,V={2}:R=E,S=1500|2,V={3}:R=F,S=1003|1,V={4}:\";$E$4;$D88;$E88;$E$5;$E$7)": 1397,_x000D_
    "=RIK_AC(\"INF53__;INF02@E=1,S=10,G=0,T=0,P=0:@R=A,S=8,V={0}:R=B,S=1,V=Avoir client,Facture client:R=C,S=1003|3,V={1}:R=D,S=1500|2,V={2}:R=E,S=1500|2,V={3}:R=F,S=1003|1,V={4}:\";$E$4;$D96;$E96;$E$5;$E$7)": 1398,_x000D_
    "=RIK_AC(\"INF53__;INF02@E=1,S=10,G=0,T=0,P=0:@R=A,S=8,V={0}:R=B,S=1,V=Avoir client,Facture client:R=C,S=1003|3,V={1}:R=D,S=1500|2,V={2}:R=E,S=1500|2,V={3}:R=F,S=1003|1,V={4}:\";$E$4;$D104;$E104;$E$5;$E$7)": 1399,_x000D_
    "=RIK_AC(\"INF53__;INF02@E=1,S=10,G=0,T=0,P=0:@R=A,S=8,V={0}:R=B,S=1,V=Avoir client,Facture client:R=C,S=1003|3,V={1}:R=D,S=1500|2,V={2}:R=E,S=1500|2,V={3}:R=F,S=1003|1,V={4}:\";$E$4;$D112;$E112;$E$5;$E$7)": 1400,_x000D_
    "=RIK_AC(\"INF53__;INF02@E=1,S=10,G=0,T=0,P=0:@R=A,S=8,V={0}:R=B,S=1,V=Avoir client,Facture client:R=C,S=1003|3,V={1}:R=D,S=1500|2,V={2}:R=E,S=1500|2,V={3}:R=F,S=1003|1,V={4}:\";$E$4;$D120;$E120;$E$5;$E$7)": 1401,_x000D_
    "=RIK_AC(\"INF53__;INF02@E=1,S=10,G=0,T=0,P=0:@R=A,S=8,V={0}:R=B,S=1,V=Avoir client,Facture client:R=C,S=1003|3,V={1}:R=D,S=1500|2,V={2}:R=E,S=1500|2,V={3}:R=F,S=1003|1,V={4}:\";$E$4;$D128;$E128;$E$5;$E$7)": 1402,_x000D_
    "=RIK_AC(\"INF53__;INF02@E=1,S=10,G=0,T=0,P=0:@R=A,S=8,V={0}:R=B,S=1,V=Avoir client,Facture client:R=C,S=1003|3,V={1}:R=D,S=1500|2,V={2}:R=E,S=1500|2,V={3}:R=F,S=1003|1,V={4}:\";$E$4;$D136;$E136;$E$5;$E$7)": 1403,_x000D_
    "=RIK_AC(\"INF53__;INF02@E=1,S=10,G=0,T=0,P=0:@R=A,S=8,V={0}:R=B,S=1,V=Avoir client,Facture client:R=C,S=1003|3,V={1}:R=D,S=1500|2,V={2}:R=E,S=1500|2,V={3}:R=F,S=1003|1,V={4}:\";$E$4;$D144;$E144;$E$5;$E$7)": 1404,_x000D_
    "=RIK_AC(\"INF53__;INF02@E=1,S=10,G=0,T=0,P=0:@R=A,S=8,V={0}:R=B,S=1,V=Avoir client,Facture client:R=C,S=1003|3,V={1}:R=D,S=1500|2,V={2}:R=E,S=1500|2,V={3}:R=F,S=1003|1,V={4}:\";$E$4;$D152;$E152;$E$5;$E$7)": 1405,_x000D_
    "=RIK_AC(\"INF53__;INF02@E=1,S=10,G=0,T=0,P=0:@R=A,S=8,V={0}:R=B,S=1,V=Avoir client,Facture client:R=C,S=1003|3,V={1}:R=D,S=1500|2,V={2}:R=E,S=1500|2,V={3}:R=F,S=1003|1,V={4}:\";$E$4;$D160;$E160;$E$5;$E$7)": 1406,_x000D_
    "=RIK_AC(\"INF53__;INF02@E=1,S=10,G=0,T=0,P=0:@R=A,S=8,V={0}:R=B,S=1,V=Avoir client,Facture client:R=C,S=1003|3,V={1}:R=D,S=1500|2,V={2}:R=E,S=1500|2,V={3}:R=F,S=1003|1,V={4}:\";$E$4;$D17;$E17;$E$5;$E$7)": 1407,_x000D_
    "=RIK_AC(\"INF53__;INF02@E=1,S=10,G=0,T=0,P=0:@R=A,S=8,V={0}:R=B,S=1,V=Avoir client,Facture client:R=C,S=1003|3,V={1}:R=D,S=1500|2,V={2}:R=E,S=1500|2,V={3}:R=F,S=1003|1,V={4}:\";$E$4;$D25;$E25;$E$5;$E$7)": 1408,_x000D_
    "=RIK_AC(\"INF53__;INF02@E=1,S=10,G=0,T=0,P=0:@R=A,S=8,V={0}:R=B,S=1,V=Avoir client,Facture client:R=C,S=1003|3,V={1}:R=D,S=1500|2,V={2}:R=E,S=1500|2,V={3}:R=F,S=1003|1,V={4}:\";$E$4;$D33;$E33;$E$5;$E$7)": 1409,_x000D_
    "=RIK_AC(\"INF53__;INF02@E=1,S=10,G=0,T=0,P=0:@R=A,S=8,V={0}:R=B,S=1,V=Avoir client,Facture client:R=C,S=1003|3,V={1}:R=D,S=1500|2,V={2}:R=E,S=1500|2,V={3}:R=F,S=1003|1,V={4}:\";$E$4;$D41;$E41;$E$5;$E$7)": 1410,_x000D_
    "=RIK_AC(\"INF53__;INF02@E=1,S=10,G=0,T=0,P=0:@R=A,S=8,V={0}:R=B,S=1,V=Avoir client,Facture client:R=C,S=1003|3,V={1}:R=D,S=1500|2,V={2}:R=E,S=1500|2,V={3}:R=F,S=1003|1,V={4}:\";$E$4;$D49;$E49;$E$5;$E$7)": 1411,_x000D_
    "=RIK_AC(\"INF53__;INF02@E=1,S=10,G=0,T=0,P=0:@R=A,S=8,V={0}:R=B,S=1,V=Avoir client,Facture client:R=C,S=1003|3,V={1}:R=D,S=1500|2,V={2}:R=E,S=1500|2,V={3}:R=F,S=1003|1,V={4}:\";$E$4;$D57;$E57;$E$5;$E$7)": 1412,_x000D_
    "=RIK_AC(\"INF53__;INF02@E=1,S=10,G=0,T=0,P=0:@R=A,S=8,V={0}:R=B,S=1,V=Avoir client,Facture client:R=C,S=1003|3,V={1}:R=D,S=1500|2,V={2}:R=E,S=1500|2,V={3}:R=F,S=1003|1,V={4}:\";$E$4;$D65;$E65;$E$5;$E$7)": 1413,_x000D_
    "=RIK_AC(\"INF53__;INF02@E=1,S=10,G=0,T=0,P=0:@R=A,S=8,V={0}:R=B,S=1,V=Avoir client,Facture client:R=C,S=1003|3,V={1}:R=D,S=1500|2,V={2}:R=E,S=1500|2,V={3}:R=F,S=1003|1,V={4}:\";$E$4;$D73;$E73;$E$5;$E$7)": 1414,_x000D_
    "=RIK_AC(\"INF53__;INF02@E=1,S=10,G=0,T=0,P=0:@R=A,S=8,V={0}:R=B,S=1,V=Avoir client,Facture client:R=C,S=1003|3,V={1}:R=D,S=1500|2,V={2}:R=E,S=1500|2,V={3}:R=F,S=1003|1,V={4}:\";$E$4;$D81;$E81;$E$5;$E$7)": 1415,_x000D_
    "=RIK_AC(\"INF53__;INF02@E=1,S=10,G=0,T=0,P=0:@R=A,S=8,V={0}:R=B,S=1,V=Avoir client,Facture client:R=C,S=1003|3,V={1}:R=D,S=1500|2,V={2}:R=E,S=1500|2,V={3}:R=F,S=1003|1,V={4}:\";$E$4;$D89;$E89;$E$5;$E$7)": 1416,_x000D_
    "=RIK_AC(\"INF53__;INF02@E=1,S=10,G=0,T=0,P=0:@R=A,S=8,V={0}:R=B,S=1,V=Avoir client,Facture client:R=C,S=1003|3,V={1}:R=D,S=1500|2,V={2}:R=E,S=1500|2,V={3}:R=F,S=1003|1,V={4}:\";$E$4;$D97;$E97;$E$5;$E$7)": 1417,_x000D_
    "=RIK_AC(\"INF53__;INF02@E=1,S=10,G=0,T=0,P=0:@R=A,S=8,V={0}:R=B,S=1,V=Avoir client,Facture client:R=C,S=1003|3,V={1}:R=D,S=1500|2,V={2}:R=E,S=1500|2,V={3}:R=F,S=1003|1,V={4}:\";$E$4;$D105;$E105;$E$5;$E$7)": 1418,_x000D_
    "=RIK_AC(\"INF53__;INF02@E=1,S=10,G=0,T=0,P=0:@R=A,S=8,V={0}:R=B,S=1,V=Avoir client,Facture client:R=C,S=1003|3,V={1}:R=D,S=1500|2,V={2}:R=E,S=1500|2,V={3}:R=F,S=1003|1,V={4}:\";$E$4;$D113;$E113;$E$5;$E$7)": 1419,_x000D_
    "=RIK_AC(\"INF53__;INF02@E=1,S=10,G=0,T=0,P=0:@R=A,S=8,V={0}:R=B,S=1,V=Avoir client,Facture client:R=C,S=1003|3,V={1}:R=D,S=1500|2,V={2}:R=E,S=1500|2,V={3}:R=F,S=1003|1,V={4}:\";$E$4;$D121;$E121;$E$5;$E$7)": 1420,_x000D_
    "=RIK_AC(\"INF53__;INF02@E=1,S=10,G=0,T=0,P=0:@R=A,S=8,V={0}:R=B,S=1,V=Avoir client,Facture client:R=C,S=1003|3,V={1}:R=D,S=1500|2,V={2}:R=E,S=1500|2,V={3}:R=F,S=1003|1,V={4}:\";$E$4;$D129;$E129;$E$5;$E$7)": 1421,_x000D_
    "=RIK_AC(\"INF53__;INF02@E=1,S=10,G=0,T=0,P=0:@R=A,S=8,V={0}:R=B,S=1,V=Avoir client,Facture client:R=C,S=1003|3,V={1}:R=D,S=1500|2,V={2}:R=E,S=1500|2,V={3}:R=F,S=1003|1,V={4}:\";$E$4;$D137;$E137;$E$5;$E$7)": 1422,_x000D_
    "=RIK_AC(\"INF53__;INF02@E=1,S=10,G=0,T=0,P=0:@R=A,S=8,V={0}:R=B,S=1,V=Avoir client,Facture client:R=C,S=1003|3,V={1}:R=D,S=1500|2,V={2}:R=E,S=1500|2,V={3}:R=F,S=1003|1,V={4}:\";$E$4;$D145;$E145;$E$5;$E$7)": 1423,_x000D_
    "=RIK_AC(\"INF53__;INF02@E=1,S=10,G=0,T=0,P=0:@R=A,S=8,V={0}:R=B,S=1,V=Avoir client,Facture client:R=C,S=1003|3,V={1}:R=D,S=1500|2,V={2}:R=E,S=1500|2,V={3}:R=F,S=1003|1,V={4}:\";$E$4;$D153;$E153;$E$5;$E$7)": 1424,_x000D_
    "=RIK_AC(\"INF53__;INF02@E=1,S=10,G=0,T=0,P=0:@R=A,S=8,V={0}:R=B,S=1,V=Avoir client,Facture client:R=C,S=1003|3,V={1}:R=D,S=1500|2,V={2}:R=E,S=1500|2,V={3}:R=F,S=1003|1,V={4}:\";$E$4;$D161;$E161;$E$5;$E$7)": 1425,_x000D_
    "=RIK_AC(\"INF53__;INF02@E=1,S=10,G=0,T=0,P=0:@R=A,S=8,V={0}:R=B,S=1,V=Avoir client,Facture client:R=C,S=1003|3,V={1}:R=D,S=1500|2,V={2}:R=E,S=1500|2,V={3}:R=F,S=1003|1,V={4}:\";$E$4;$D18;$E18;$E$5;$E$7)": 1426,_x000D_
    "=RIK_AC(\"INF53__;INF02@E=1,S=10,G=0,T=0,P=0:@R=A,S=8,V={0}:R=B,S=1,V=Avoir client,Facture client:R=C,S=1003|3,V={1}:R=D,S=1500|2,V={2}:R=E,S=1500|2,V={3}:R=F,S=1003|1,V={4}:\";$E$4;$D26;$E26;$E$5;$E$7)": 1427,_x000D_
    "=RIK_AC(\"INF53__;INF02@E=1,S=10,G=0,T=0,P=0:@R=A,S=8,V={0}:R=B,S=1,V=Avoir client,Facture client:R=C,S=1003|3,V={1}:R=D,S=1500|2,V={2}:R=E,S=1500|2,V={3}:R=F,S=1003|1,V={4}:\";$E$4;$D34;$E34;$E$5;$E$7)": 1428,_x000D_
    "=RIK_AC(\"INF53__;INF02@E=1,S=10,G=0,T=0,P=0:@R=A,S=8,V={0}:R=B,S=1,V=Avoir client,Facture client:R=C,S=1003|3,V={1}:R=D,S=1500|2,V={2}:R=E,S=1500|2,V={3}:R=F,S=1003|1,V={4}:\";$E$4;$D42;$E42;$E$5;$E$7)": 1429,_x000D_
    "=RIK_AC(\"INF53__;INF02@E=1,S=10,G=0,T=0,P=0:@R=A,S=8,V={0}:R=B,S=1,V=Avoir client,Facture client:R=C,S=1003|3,V={1}:R=D,S=1500|2,V={2}:R=E,S=1500|2,V={3}:R=F,S=1003|1,V={4}:\";$E$4;$D50;$E50;$E$5;$E$7)": 1430,_x000D_
    "=RIK_AC(\"INF53__;INF02@E=1,S=10,G=0,T=0,P=0:@R=A,S=8,V={0}:R=B,S=1,V=Avoir client,Facture client:R=C,S=1003|3,V={1}:R=D,S=1500|2,V={2}:R=E,S=1500|2,V={3}:R=F,S=1003|1,V={4}:\";$E$4;$D58;$E58;$E$5;$E$7)": 1431,_x000D_
    "=RIK_AC(\"INF53__;INF02@E=1,S=10,G=0,T=0,P=0:@R=A,S=8,V={0}:R=B,S=1,V=Avoir client,Facture client:R=C,S=1003|3,V={1}:R=D,S=1500|2,V={2}:R=E,S=1500|2,V={3}:R=F,S=1003|1,V={4}:\";$E$4;$D66;$E66;$E$5;$E$7)": 1432,_x000D_
    "=RIK_AC(\"INF53__;INF02@E=1,S=10,G=0,T=0,P=0:@R=A,S=8,V={0}:R=B,S=1,V=Avoir client,Facture client:R=C,S=1003|3,V={1}:R=D,S=1500|2,V={2}:R=E,S=1500|2,V={3}:R=F,S=1003|1,V={4}:\";$E$4;$D74;$E74;$E$5;$E$7)": 1433,_x000D_
    "=RIK_AC(\"INF53__;INF02@E=1,S=10,G=0,T=0,P=0:@R=A,S=8,V={0}:R=B,S=1,V=Avoir client,Facture client:R=C,S=1003|3,V={1}:R=D,S=1500|2,V={2}:R=E,S=1500|2,V={3}:R=F,S=1003|1,V={4}:\";$E$4;$D82;$E82;$E$5;$E$7)": 1434,_x000D_
    "=RIK_AC(\"INF53__;INF02@E=1,S=10,G=0,T=0,P=0:@R=A,S=8,V={0}:R=B,S=1,V=Avoir client,Facture client:R=C,S=1003|3,V={1}:R=D,S=1500|2,V={2}:R=E,S=1500|2,V={3}:R=F,S=1003|1,V={4}:\";$E$4;$D90;$E90;$E$5;$E$7)": 1435,_x000D_
    "=RIK_AC(\"INF53__;INF02@E=1,S=10,G=0,T=0,P=0:@R=A,S=8,V={0}:R=B,S=1,V=Avoir client,Facture client:R=C,S=1003|3,V={1}:R=D,S=1500|2,V={2}:R=E,S=1500|2,V={3}:R=F,S=1003|1,V={4}:\";$E$4;$D98;$E98;$E$5;$E$7)": 1436,_x000D_
    "=RIK_AC(\"INF53__;INF02@E=1,S=10,G=0,T=0,P=0:@R=A,S=8,V={0}:R=B,S=1,V=Avoir client,Facture client:R=C,S=1003|3,V={1}:R=D,S=1500|2,V={2}:R=E,S=1500|2,V={3}:R=F,S=1003|1,V={4}:\";$E$4;$D106;$E106;$E$5;$E$7)": 1437,_x000D_
    "=RIK_AC(\"INF53__;INF02@E=1,S=10,G=0,T=0,P=0:@R=A,S=8,V={0}:R=B,S=1,V=Avoir client,Facture client:R=C,S=1003|3,V={1}:R=D,S=1500|2,V={2}:R=E,S=1500|2,V={3}:R=F,S=1003|1,V={4}:\";$E$4;$D114;$E114;$E$5;$E$7)": 1438,_x000D_
    "=RIK_AC(\"INF53__;INF02@E=1,S=10,G=0,T=0,P=0:@R=A,S=8,V={0}:R=B,S=1,V=Avoir client,Facture client:R=C,S=1003|3,V={1}:R=D,S=1500|2,V={2}:R=E,S=1500|2,V={3}:R=F,S=1003|1,V={4}:\";$E$4;$D122;$E122;$E$5;$E$7)": 1439,_x000D_
    "=RIK_AC(\"INF53__;INF02@E=1,S=10,G=0,T=0,P=0:@R=A,S=8,V={0}:R=B,S=1,V=Avoir client,Facture client:R=C,S=1003|3,V={1}:R=D,S=1500|2,V={2}:R=E,S=1500|2,V={3}:R=F,S=1003|1,V={4}:\";$E$4;$D130;$E130;$E$5;$E$7)": 1440,_x000D_
    "=RIK_AC(\"INF53__;INF02@E=1,S=10,G=0,T=0,P=0:@R=A,S=8,V={0}:R=B,S=1,V=Avoir client,Facture client:R=C,S=1003|3,V={1}:R=D,S=1500|2,V={2}:R=E,S=1500|2,V={3}:R=F,S=1003|1,V={4}:\";$E$4;$D138;$E138;$E$5;$E$7)": 1441,_x000D_
    "=RIK_AC(\"INF53__;INF02@E=1,S=10,G=0,T=0,P=0:@R=A,S=8,V={0}:R=B,S=1,V=Avoir client,Facture client:R=C,S=1003|3,V={1}:R=D,S=1500|2,V={2}:R=E,S=1500|2,V={3}:R=F,S=1003|1,V={4}:\";$E$4;$D146;$E146;$E$5;$E$7)": 1442,_x000D_
    "=RIK_AC(\"INF53__;INF02@E=1,S=10,G=0,T=0,P=0:@R=A,S=8,V={0}:R=B,S=1,V=Avoir client,Facture client:R=C,S=1003|3,V={1}:R=D,S=1500|2,V={2}:R=E,S=1500|2,V={3}:R=F,S=1003|1,V={4}:\";$E$4;$D154;$E154;$E$5;$E$7)": 1443,_x000D_
    "=RIK_AC(\"INF53__;INF02@E=1,S=10,G=0,T=0,P=0:@R=A,S=8,V={0}:R=B,S=1,V=Avoir client,Facture client:R=C,S=1003|3,V={1}:R=D,S=1500|2,V={2}:R=E,S=1500|2,V={3}:R=F,S=1003|1,V={4}:\";$E$4;$D162;$E162;$E$5;$E$7)": 1444,_x000D_
    "=RIK_AC(\"INF53__;INF02@E=1,S=10,G=0,T=0,P=0:@R=A,S=8,V={0}:R=B,S=1,V=Avoir client,Facture client:R=C,S=1003|3,V={1}:R=D,S=1500|2,V={2}:R=E,S=1500|2,V={3}:R=F,S=1003|1,V={4}:\";$E$4;$D19;$E19;$E$5;$E$7)": 1445,_x000D_
    "=RIK_AC(\"INF53__;INF02@E=1,S=10,G=0,T=0,P=0:@R=A,S=8,V={0}:R=B,S=1,V=Avoir client,Facture client:R=C,S=1003|3,V={1}:R=D,S=1500|2,V={2}:R=E,S=1500|2,V={3}:R=F,S=1003|1,V={4}:\";$E$4;$D27;$E27;$E$5;$E$7)": 1446,_x000D_
    "=RIK_AC(\"INF53__;INF02@E=1,S=10,G=0,T=0,P=0:@R=A,S=8,V={0}:R=B,S=1,V=Avoir client,Facture client:R=C,S=1003|3,V={1}:R=D,S=1500|2,V={2}:R=E,S=1500|2,V={3}:R=F,S=1003|1,V={4}:\";$E$4;$D35;$E35;$E$5;$E$7)": 1447,_x000D_
    "=RIK_AC(\"INF53__;INF02@E=1,S=10,G=0,T=0,P=0:@R=A,S=8,V={0}:R=B,S=1,V=Avoir client,Facture client:R=C,S=1003|3,V={1}:R=D,S=1500|2,V={2}:R=E,S=1500|2,V={3}:R=F,S=1003|1,V={4}:\";$E$4;$D43;$E43;$E$5;$E$7)": 1448,_x000D_
    "=RIK_AC(\"INF53__;INF02@E=1,S=10,G=0,T=0,P=0:@R=A,S=8,V={0}:R=B,S=1,V=Avoir client,Facture client:R=C,S=1003|3,V={1}:R=D,S=1500|2,V={2}:R=E,S=1500|2,V={3}:R=F,S=1003|1,V={4}:\";$E$4;$D51;$E51;$E$5;$E$7)": 1449,_x000D_
    "=RIK_AC(\"INF53__;INF02@E=1,S=10,G=0,T=0,P=0:@R=A,S=8,V={0}:R=B,S=1,V=Avoir client,Facture client:R=C,S=1003|3,V={1}:R=D,S=1500|2,V={2}:R=E,S=1500|2,V={3}:R=F,S=1003|1,V={4}:\";$E$4;$D59;$E59;$E$5;$E$7)": 1450,_x000D_
    "=RIK_AC(\"INF53__;INF02@E=1,S=10,G=0,T=0,P=0:@R=A,S=8,V={0}:R=B,S=1,V=Avoir client,Facture client:R=C,S=1003|3,V={1}:R=D,S=1500|2,V={2}:R=E,S=1500|2,V={3}:R=F,S=1003|1,V={4}:\";$E$4;$D67;$E67;$E$5;$E$7)": 1451,_x000D_
    "=RIK_AC(\"INF53__;INF02@E=1,S=10,G=0,T=0,P=0:@R=A,S=8,V={0}:R=B,S=1,V=Avoir client,Facture client:R=C,S=1003|3,V={1}:R=D,S=1500|2,V={2}:R=E,S=1500|2,V={3}:R=F,S=1003|1,V={4}:\";$E$4;$D75;$E75;$E$5;$E$7)": 1452,_x000D_
    "=RIK_AC(\"INF53__;INF02@E=1,S=10,G=0,T=0,P=0:@R=A,S=8,V={0}:R=B,S=1,V=Avoir client,Facture client:R=C,S=1003|3,V={1}:R=D,S=1500|2,V={2}:R=E,S=1500|2,V={3}:R=F,S=1003|1,V={4}:\";$E$4;$D83;$E83;$E$5;$E$7)": 1453,_x000D_
    "=RIK_AC(\"INF53__;INF02@E=1,S=10,G=0,T=0,P=0:@R=A,S=8,V={0}:R=B,S=1,V=Avoir client,Facture client:R=C,S=1003|3,V={1}:R=D,S=1500|2,V={2}:R=E,S=1500|2,V={3}:R=F,S=1003|1,V={4}:\";$E$4;$D91;$E91;$E$5;$E$7)": 1454,_x000D_
    "=RIK_AC(\"INF53__;INF02@E=1,S=10,G=0,T=0,P=0:@R=A,S=8,V={0}:R=B,S=1,V=Avoir client,Facture client:R=C,S=1003|3,V={1}:R=D,S=1500|2,V={2}:R=E,S=1500|2,V={3}:R=F,S=1003|1,V={4}:\";$E$4;$D99;$E99;$E$5;$E$7)": 1455,_x000D_
    "=RIK_AC(\"INF53__;INF02@E=1,S=10,G=0,T=0,P=0:@R=A,S=8,V={0}:R=B,S=1,V=Avoir client,Facture client:R=C,S=1003|3,V={1}:R=D,S=1500|2,V={2}:R=E,S=1500|2,V={3}:R=F,S=1003|1,V={4}:\";$E$4;$D107;$E107;$E$5;$E$7)": 1456,_x000D_
    "=RIK_AC(\"INF53__;INF02@E=1,S=10,G=0,T=0,P=0:@R=A,S=8,V={0}:R=B,S=1,V=Avoir client,Facture client:R=C,S=1003|3,V={1}:R=D,S=1500|2,V={2}:R=E,S=1500|2,V={3}:R=F,S=1003|1,V={4}:\";$E$4;$D115;$E115;$E$5;$E$7)": 1457,_x000D_
    "=RIK_AC(\"INF53__;INF02@E=1,S=10,G=0,T=0,P=0:@R=A,S=8,V={0}:R=B,S=1,V=Avoir client,Facture client:R=C,S=1003|3,V={1}:R=D,S=1500|2,V={2}:R=E,S=1500|2,V={3}:R=F,S=1003|1,V={4}:\";$E$4;$D123;$E123;$E$5;$E$7)": 1458,_x000D_
    "=RIK_AC(\"INF53__;INF02@E=1,S=10,G=0,T=0,P=0:@R=A,S=8,V={0}:R=B,S=1,V=Avoir client,Facture client:R=C,S=1003|3,V={1}:R=D,S=1500|2,V={2}:R=E,S=1500|2,V={3}:R=F,S=1003|1,V={4}:\";$E$4;$D131;$E131;$E$5;$E$7)": 1459,_x000D_
    "=RIK_AC(\"INF53__;INF02@E=1,S=10,G=0,T=0,P=0:@R=A,S=8,V={0}:R=B,S=1,V=Avoir client,Facture client:R=C,S=1003|3,V={1}:R=D,S=1500|2,V={2}:R=E,S=1500|2,V={3}:R=F,S=1003|1,V={4}:\";$E$4;$D139;$E139;$E$5;$E$7)": 1460,_x000D_
    "=RIK_AC(\"INF53__;INF02@E=1,S=10,G=0,T=0,P=0:@R=A,S=8,V={0}:R=B,S=1,V=Avoir client,Facture client:R=C,S=1003|3,V={1}:R=D,S=1500|2,V={2}:R=E,S=1500|2,V={3}:R=F,S=1003|1,V={4}:\";$E$4;$D147;$E147;$E$5;$E$7)": 1461,_x000D_
    "=RIK_AC(\"INF53__;INF02@E=1,S=10,G=0,T=0,P=0:@R=A,S=8,V={0}:R=B,S=1,V=Avoir client,Facture client:R=C,S=1003|3,V={1}:R=D,S=1500|2,V={2}:R=E,S=1500|2,V={3}:R=F,S=1003|1,V={4}:\";$E$4;$D155;$E155;$E$5;$E$7)": 1462,_x000D_
    "=RIK_AC(\"INF53__;INF02@E=1,S=10,G=0,T=0,P=0:@R=A,S=8,V={0}:R=B,S=1,V=Avoir client,Facture client:R=C,S=1003|3,V={1}:R=D,S=1500|2,V={2}:R=E,S=1500|2,V={3}:R=F,S=1003|1,V={4}:\";$E$4;$D163;$E163;$E$5;$E$7)": 1463,_x000D_
    "=RIK_AC(\"INF53__;INF02@E=1,S=10,G=0,T=0,P=0:@R=A,S=8,V={0}:R=B,S=1,V=Avoir client,Facture client:R=C,S=1003|3,V={1}:R=D,S=1500|2,V={2}:R=E,S=1500|2,V={3}:R=F,S=1003|1,V={4}:\";$E$4;$D20;$E20;$E$5;$E$7)": 1464,_x000D_
    "=RIK_AC(\"INF53__;INF02@E=1,S=10,G=0,T=0,P=0:@R=A,S=8,V={0}:R=B,S=1,V=Avoir client,Facture client:R=C,S=1003|3,V={1}:R=D,S=1500|2,V={2}:R=E,S=1500|2,V={3}:R=F,S=1003|1,V={4}:\";$E$4;$D28;$E28;$E$5;$E$7)": 1465,_x000D_
    "=RIK_AC(\"INF53__;INF02@E=1,S=10,G=0,T=0,P=0:@R=A,S=8,V={0}:R=B,S=1,V=Avoir client,Facture client:R=C,S=1003|3,V={1}:R=D,S=1500|2,V={2}:R=E,S=1500|2,V={3}:R=F,S=1003|1,V={4}:\";$E$4;$D36;$E36;$E$5;$E$7)": 1466,_x000D_
    "=RIK_AC(\"INF53__;INF02@E=1,S=10,G=0,T=0,P=0:@R=A,S=8,V={0}:R=B,S=1,V=Avoir client,Facture client:R=C,S=1003|3,V={1}:R=D,S=1500|2,V={2}:R=E,S=1500|2,V={3}:R=F,S=1003|1,V={4}:\";$E$4;$D44;$E44;$E$5;$E$7)": 1467,_x000D_
    "=RIK_AC(\"INF53__;INF02@E=1,S=10,G=0,T=0,P=0:@R=A,S=8,V={0}:R=B,S=1,V=Avoir client,Facture client:R=C,S=1003|3,V={1}:R=D,S=1500|2,V={2}:R=E,S=1500|2,V={3}:R=F,S=1003|1,V={4}:\";$E$4;$D52;$E52;$E$5;$E$7)": 1468,_x000D_
    "=RIK_AC(\"INF53__;INF02@E=1,S=10,G=0,T=0,P=0:@R=A,S=8,V={0}:R=B,S=1,V=Avoir client,Facture client:R=C,S=1003|3,V={1}:R=D,S=1500|2,V={2}:R=E,S=1500|2,V={3}:R=F,S=1003|1,V={4}:\";$E$4;$D60;$E60;$E$5;$E$7)": 1469,_x000D_
    "=RIK_AC(\"INF53__;INF02@E=1,S=10,G=0,T=0,P=0:@R=A,S=8,V={0}:R=B,S=1,V=Avoir client,Facture client:R=C,S=1003|3,V={1}:R=D,S=1500|2,V={2}:R=E,S=1500|2,V={3}:R=F,S=1003|1,V={4}:\";$E$4;$D68;$E68;$E$5;$E$7)": 1470,_x000D_
    "=RIK_AC(\"INF53__;INF02@E=1,S=10,G=0,T=0,P=0:@R=A,S=8,V={0}:R=B,S=1,V=Avoir client,Facture client:R=C,S=1003|3,V={1}:R=D,S=1500|2,V={2}:R=E,S=1500|2,V={3}:R=F,S=1003|1,V={4}:\";$E$4;$D76;$E76;$E$5;$E$7)": 1471,_x000D_
    "=RIK_AC(\"INF53__;INF02@E=1,S=10,G=0,T=0,P=0:@R=A,S=8,V={0}:R=B,S=1,V=Avoir client,Facture client:R=C,S=1003|3,V={1}:R=D,S=1500|2,V={2}:R=E,S=1500|2,V={3}:R=F,S=1003|1,V={4}:\";$E$4;$D84;$E84;$E$5;$E$7)": 1472,_x000D_
    "=RIK_AC(\"INF53__;INF02@E=1,S=10,G=0,T=0,P=0:@R=A,S=8,V={0}:R=B,S=1,V=Avoir client,Facture client:R=C,S=1003|3,V={1}:R=D,S=1500|2,V={2}:R=E,S=1500|2,V={3}:R=F,S=1003|1,V={4}:\";$E$4;$D92;$E92;$E$5;$E$7)": 1473,_x000D_
    "=RIK_AC(\"INF53__;INF02@E=1,S=10,G=0,T=0,P=0:@R=A,S=8,V={0}:R=B,S=1,V=Avoir client,Facture client:R=C,S=1003|3,V={1}:R=D,S=1500|2,V={2}:R=E,S=1500|2,V={3}:R=F,S=1003|1,V={4}:\";$E$4;$D100;$E100;$E$5;$E$7)": 1474,_x000D_
    "=RIK_AC(\"INF53__;INF02@E=1,S=10,G=0,T=0,P=0:@R=A,S=8,V={0}:R=B,S=1,V=Avoir client,Facture client:R=C,S=1003|3,V={1}:R=D,S=1500|2,V={2}:R=E,S=1500|2,V={3}:R=F,S=1003|1,V={4}:\";$E$4;$D108;$E108;$E$5;$</t>
  </si>
  <si>
    <t>E$7)": 1475,_x000D_
    "=RIK_AC(\"INF53__;INF02@E=1,S=10,G=0,T=0,P=0:@R=A,S=8,V={0}:R=B,S=1,V=Avoir client,Facture client:R=C,S=1003|3,V={1}:R=D,S=1500|2,V={2}:R=E,S=1500|2,V={3}:R=F,S=1003|1,V={4}:\";$E$4;$D116;$E116;$E$5;$E$7)": 1476,_x000D_
    "=RIK_AC(\"INF53__;INF02@E=1,S=10,G=0,T=0,P=0:@R=A,S=8,V={0}:R=B,S=1,V=Avoir client,Facture client:R=C,S=1003|3,V={1}:R=D,S=1500|2,V={2}:R=E,S=1500|2,V={3}:R=F,S=1003|1,V={4}:\";$E$4;$D124;$E124;$E$5;$E$7)": 1477,_x000D_
    "=RIK_AC(\"INF53__;INF02@E=1,S=10,G=0,T=0,P=0:@R=A,S=8,V={0}:R=B,S=1,V=Avoir client,Facture client:R=C,S=1003|3,V={1}:R=D,S=1500|2,V={2}:R=E,S=1500|2,V={3}:R=F,S=1003|1,V={4}:\";$E$4;$D132;$E132;$E$5;$E$7)": 1478,_x000D_
    "=RIK_AC(\"INF53__;INF02@E=1,S=10,G=0,T=0,P=0:@R=A,S=8,V={0}:R=B,S=1,V=Avoir client,Facture client:R=C,S=1003|3,V={1}:R=D,S=1500|2,V={2}:R=E,S=1500|2,V={3}:R=F,S=1003|1,V={4}:\";$E$4;$D140;$E140;$E$5;$E$7)": 1479,_x000D_
    "=RIK_AC(\"INF53__;INF02@E=1,S=10,G=0,T=0,P=0:@R=A,S=8,V={0}:R=B,S=1,V=Avoir client,Facture client:R=C,S=1003|3,V={1}:R=D,S=1500|2,V={2}:R=E,S=1500|2,V={3}:R=F,S=1003|1,V={4}:\";$E$4;$D148;$E148;$E$5;$E$7)": 1480,_x000D_
    "=RIK_AC(\"INF53__;INF02@E=1,S=10,G=0,T=0,P=0:@R=A,S=8,V={0}:R=B,S=1,V=Avoir client,Facture client:R=C,S=1003|3,V={1}:R=D,S=1500|2,V={2}:R=E,S=1500|2,V={3}:R=F,S=1003|1,V={4}:\";$E$4;$D156;$E156;$E$5;$E$7)": 1481,_x000D_
    "=RIK_AC(\"INF53__;INF02@E=1,S=10,G=0,T=0,P=0:@R=A,S=8,V={0}:R=B,S=1,V=Avoir client,Facture client:R=C,S=1003|3,V={1}:R=D,S=1500|2,V={2}:R=E,S=1500|2,V={3}:R=F,S=1003|1,V={4}:\";$E$4;$D164;$E164;$E$5;$E$7)": 1482,_x000D_
    "=RIK_AC(\"INF53__;INF02@E=1,S=10,G=0,T=0,P=0:@R=A,S=8,V={0}:R=B,S=1,V=Avoir client,Facture client:R=C,S=1003|3,V={1}:R=D,S=1500|2,V={2}:R=E,S=1500|2,V={3}:R=F,S=1003|1,V={4}:\";$E$4;$D12;$E12;$E$5;$E$7)": 1483,_x000D_
    "=RIK_AC(\"INF53__;INF02@E=1,S=10,G=0,T=0,P=0:@R=A,S=8,V={0}:R=B,S=1,V=Avoir client,Facture client:R=C,S=1003|3,V={1}:R=D,S=1500|2,V={2}:R=E,S=1500|2,V={3}:R=F,S=1003|1,V={4}:\";$E$5;$D14;$E14;$E$6;$E$8)": 1484,_x000D_
    "=RIK_AC(\"INF53__;INF02@E=1,S=10,G=0,T=0,P=0:@R=A,S=8,V={0}:R=B,S=1,V=Avoir client,Facture client:R=C,S=1003|3,V={1}:R=D,S=1500|2,V={2}:R=E,S=1500|2,V={3}:R=F,S=1003|1,V={4}:\";$E$5;$D22;$E22;$E$6;$E$8)": 1485,_x000D_
    "=RIK_AC(\"INF53__;INF02@E=1,S=10,G=0,T=0,P=0:@R=A,S=8,V={0}:R=B,S=1,V=Avoir client,Facture client:R=C,S=1003|3,V={1}:R=D,S=1500|2,V={2}:R=E,S=1500|2,V={3}:R=F,S=1003|1,V={4}:\";$E$5;$D30;$E30;$E$6;$E$8)": 1486,_x000D_
    "=RIK_AC(\"INF53__;INF02@E=1,S=10,G=0,T=0,P=0:@R=A,S=8,V={0}:R=B,S=1,V=Avoir client,Facture client:R=C,S=1003|3,V={1}:R=D,S=1500|2,V={2}:R=E,S=1500|2,V={3}:R=F,S=1003|1,V={4}:\";$E$5;$D38;$E38;$E$6;$E$8)": 1487,_x000D_
    "=RIK_AC(\"INF53__;INF02@E=1,S=10,G=0,T=0,P=0:@R=A,S=8,V={0}:R=B,S=1,V=Avoir client,Facture client:R=C,S=1003|3,V={1}:R=D,S=1500|2,V={2}:R=E,S=1500|2,V={3}:R=F,S=1003|1,V={4}:\";$E$5;$D46;$E46;$E$6;$E$8)": 1488,_x000D_
    "=RIK_AC(\"INF53__;INF02@E=1,S=10,G=0,T=0,P=0:@R=A,S=8,V={0}:R=B,S=1,V=Avoir client,Facture client:R=C,S=1003|3,V={1}:R=D,S=1500|2,V={2}:R=E,S=1500|2,V={3}:R=F,S=1003|1,V={4}:\";$E$5;$D54;$E54;$E$6;$E$8)": 1489,_x000D_
    "=RIK_AC(\"INF53__;INF02@E=1,S=10,G=0,T=0,P=0:@R=A,S=8,V={0}:R=B,S=1,V=Avoir client,Facture client:R=C,S=1003|3,V={1}:R=D,S=1500|2,V={2}:R=E,S=1500|2,V={3}:R=F,S=1003|1,V={4}:\";$E$5;$D62;$E62;$E$6;$E$8)": 1490,_x000D_
    "=RIK_AC(\"INF53__;INF02@E=1,S=10,G=0,T=0,P=0:@R=A,S=8,V={0}:R=B,S=1,V=Avoir client,Facture client:R=C,S=1003|3,V={1}:R=D,S=1500|2,V={2}:R=E,S=1500|2,V={3}:R=F,S=1003|1,V={4}:\";$E$5;$D70;$E70;$E$6;$E$8)": 1491,_x000D_
    "=RIK_AC(\"INF53__;INF02@E=1,S=10,G=0,T=0,P=0:@R=A,S=8,V={0}:R=B,S=1,V=Avoir client,Facture client:R=C,S=1003|3,V={1}:R=D,S=1500|2,V={2}:R=E,S=1500|2,V={3}:R=F,S=1003|1,V={4}:\";$E$5;$D78;$E78;$E$6;$E$8)": 1492,_x000D_
    "=RIK_AC(\"INF53__;INF02@E=1,S=10,G=0,T=0,P=0:@R=A,S=8,V={0}:R=B,S=1,V=Avoir client,Facture client:R=C,S=1003|3,V={1}:R=D,S=1500|2,V={2}:R=E,S=1500|2,V={3}:R=F,S=1003|1,V={4}:\";$E$5;$D86;$E86;$E$6;$E$8)": 1493,_x000D_
    "=RIK_AC(\"INF53__;INF02@E=1,S=10,G=0,T=0,P=0:@R=A,S=8,V={0}:R=B,S=1,V=Avoir client,Facture client:R=C,S=1003|3,V={1}:R=D,S=1500|2,V={2}:R=E,S=1500|2,V={3}:R=F,S=1003|1,V={4}:\";$E$5;$D94;$E94;$E$6;$E$8)": 1494,_x000D_
    "=RIK_AC(\"INF53__;INF02@E=1,S=10,G=0,T=0,P=0:@R=A,S=8,V={0}:R=B,S=1,V=Avoir client,Facture client:R=C,S=1003|3,V={1}:R=D,S=1500|2,V={2}:R=E,S=1500|2,V={3}:R=F,S=1003|1,V={4}:\";$E$5;$D102;$E102;$E$6;$E$8)": 1495,_x000D_
    "=RIK_AC(\"INF53__;INF02@E=1,S=10,G=0,T=0,P=0:@R=A,S=8,V={0}:R=B,S=1,V=Avoir client,Facture client:R=C,S=1003|3,V={1}:R=D,S=1500|2,V={2}:R=E,S=1500|2,V={3}:R=F,S=1003|1,V={4}:\";$E$5;$D110;$E110;$E$6;$E$8)": 1496,_x000D_
    "=RIK_AC(\"INF53__;INF02@E=1,S=10,G=0,T=0,P=0:@R=A,S=8,V={0}:R=B,S=1,V=Avoir client,Facture client:R=C,S=1003|3,V={1}:R=D,S=1500|2,V={2}:R=E,S=1500|2,V={3}:R=F,S=1003|1,V={4}:\";$E$5;$D118;$E118;$E$6;$E$8)": 1497,_x000D_
    "=RIK_AC(\"INF53__;INF02@E=1,S=10,G=0,T=0,P=0:@R=A,S=8,V={0}:R=B,S=1,V=Avoir client,Facture client:R=C,S=1003|3,V={1}:R=D,S=1500|2,V={2}:R=E,S=1500|2,V={3}:R=F,S=1003|1,V={4}:\";$E$5;$D126;$E126;$E$6;$E$8)": 1498,_x000D_
    "=RIK_AC(\"INF53__;INF02@E=1,S=10,G=0,T=0,P=0:@R=A,S=8,V={0}:R=B,S=1,V=Avoir client,Facture client:R=C,S=1003|3,V={1}:R=D,S=1500|2,V={2}:R=E,S=1500|2,V={3}:R=F,S=1003|1,V={4}:\";$E$5;$D134;$E134;$E$6;$E$8)": 1499,_x000D_
    "=RIK_AC(\"INF53__;INF02@E=1,S=10,G=0,T=0,P=0:@R=A,S=8,V={0}:R=B,S=1,V=Avoir client,Facture client:R=C,S=1003|3,V={1}:R=D,S=1500|2,V={2}:R=E,S=1500|2,V={3}:R=F,S=1003|1,V={4}:\";$E$5;$D142;$E142;$E$6;$E$8)": 1500,_x000D_
    "=RIK_AC(\"INF53__;INF02@E=1,S=10,G=0,T=0,P=0:@R=A,S=8,V={0}:R=B,S=1,V=Avoir client,Facture client:R=C,S=1003|3,V={1}:R=D,S=1500|2,V={2}:R=E,S=1500|2,V={3}:R=F,S=1003|1,V={4}:\";$E$5;$D150;$E150;$E$6;$E$8)": 1501,_x000D_
    "=RIK_AC(\"INF53__;INF02@E=1,S=10,G=0,T=0,P=0:@R=A,S=8,V={0}:R=B,S=1,V=Avoir client,Facture client:R=C,S=1003|3,V={1}:R=D,S=1500|2,V={2}:R=E,S=1500|2,V={3}:R=F,S=1003|1,V={4}:\";$E$5;$D158;$E158;$E$6;$E$8)": 1502,_x000D_
    "=RIK_AC(\"INF53__;INF02@E=1,S=10,G=0,T=0,P=0:@R=A,S=8,V={0}:R=B,S=1,V=Avoir client,Facture client:R=C,S=1003|3,V={1}:R=D,S=1500|2,V={2}:R=E,S=1500|2,V={3}:R=F,S=1003|1,V={4}:\";$E$5;$D166;$E166;$E$6;$E$8)": 1503,_x000D_
    "=RIK_AC(\"INF53__;INF02@E=1,S=10,G=0,T=0,P=0:@R=A,S=8,V={0}:R=B,S=1,V=Avoir client,Facture client:R=C,S=1003|3,V={1}:R=D,S=1500|2,V={2}:R=E,S=1500|2,V={3}:R=F,S=1003|1,V={4}:\";$E$5;$D15;$E15;$E$6;$E$8)": 1504,_x000D_
    "=RIK_AC(\"INF53__;INF02@E=1,S=10,G=0,T=0,P=0:@R=A,S=8,V={0}:R=B,S=1,V=Avoir client,Facture client:R=C,S=1003|3,V={1}:R=D,S=1500|2,V={2}:R=E,S=1500|2,V={3}:R=F,S=1003|1,V={4}:\";$E$5;$D23;$E23;$E$6;$E$8)": 1505,_x000D_
    "=RIK_AC(\"INF53__;INF02@E=1,S=10,G=0,T=0,P=0:@R=A,S=8,V={0}:R=B,S=1,V=Avoir client,Facture client:R=C,S=1003|3,V={1}:R=D,S=1500|2,V={2}:R=E,S=1500|2,V={3}:R=F,S=1003|1,V={4}:\";$E$5;$D31;$E31;$E$6;$E$8)": 1506,_x000D_
    "=RIK_AC(\"INF53__;INF02@E=1,S=10,G=0,T=0,P=0:@R=A,S=8,V={0}:R=B,S=1,V=Avoir client,Facture client:R=C,S=1003|3,V={1}:R=D,S=1500|2,V={2}:R=E,S=1500|2,V={3}:R=F,S=1003|1,V={4}:\";$E$5;$D39;$E39;$E$6;$E$8)": 1507,_x000D_
    "=RIK_AC(\"INF53__;INF02@E=1,S=10,G=0,T=0,P=0:@R=A,S=8,V={0}:R=B,S=1,V=Avoir client,Facture client:R=C,S=1003|3,V={1}:R=D,S=1500|2,V={2}:R=E,S=1500|2,V={3}:R=F,S=1003|1,V={4}:\";$E$5;$D47;$E47;$E$6;$E$8)": 1508,_x000D_
    "=RIK_AC(\"INF53__;INF02@E=1,S=10,G=0,T=0,P=0:@R=A,S=8,V={0}:R=B,S=1,V=Avoir client,Facture client:R=C,S=1003|3,V={1}:R=D,S=1500|2,V={2}:R=E,S=1500|2,V={3}:R=F,S=1003|1,V={4}:\";$E$5;$D55;$E55;$E$6;$E$8)": 1509,_x000D_
    "=RIK_AC(\"INF53__;INF02@E=1,S=10,G=0,T=0,P=0:@R=A,S=8,V={0}:R=B,S=1,V=Avoir client,Facture client:R=C,S=1003|3,V={1}:R=D,S=1500|2,V={2}:R=E,S=1500|2,V={3}:R=F,S=1003|1,V={4}:\";$E$5;$D63;$E63;$E$6;$E$8)": 1510,_x000D_
    "=RIK_AC(\"INF53__;INF02@E=1,S=10,G=0,T=0,P=0:@R=A,S=8,V={0}:R=B,S=1,V=Avoir client,Facture client:R=C,S=1003|3,V={1}:R=D,S=1500|2,V={2}:R=E,S=1500|2,V={3}:R=F,S=1003|1,V={4}:\";$E$5;$D71;$E71;$E$6;$E$8)": 1511,_x000D_
    "=RIK_AC(\"INF53__;INF02@E=1,S=10,G=0,T=0,P=0:@R=A,S=8,V={0}:R=B,S=1,V=Avoir client,Facture client:R=C,S=1003|3,V={1}:R=D,S=1500|2,V={2}:R=E,S=1500|2,V={3}:R=F,S=1003|1,V={4}:\";$E$5;$D79;$E79;$E$6;$E$8)": 1512,_x000D_
    "=RIK_AC(\"INF53__;INF02@E=1,S=10,G=0,T=0,P=0:@R=A,S=8,V={0}:R=B,S=1,V=Avoir client,Facture client:R=C,S=1003|3,V={1}:R=D,S=1500|2,V={2}:R=E,S=1500|2,V={3}:R=F,S=1003|1,V={4}:\";$E$5;$D87;$E87;$E$6;$E$8)": 1513,_x000D_
    "=RIK_AC(\"INF53__;INF02@E=1,S=10,G=0,T=0,P=0:@R=A,S=8,V={0}:R=B,S=1,V=Avoir client,Facture client:R=C,S=1003|3,V={1}:R=D,S=1500|2,V={2}:R=E,S=1500|2,V={3}:R=F,S=1003|1,V={4}:\";$E$5;$D95;$E95;$E$6;$E$8)": 1514,_x000D_
    "=RIK_AC(\"INF53__;INF02@E=1,S=10,G=0,T=0,P=0:@R=A,S=8,V={0}:R=B,S=1,V=Avoir client,Facture client:R=C,S=1003|3,V={1}:R=D,S=1500|2,V={2}:R=E,S=1500|2,V={3}:R=F,S=1003|1,V={4}:\";$E$5;$D103;$E103;$E$6;$E$8)": 1515,_x000D_
    "=RIK_AC(\"INF53__;INF02@E=1,S=10,G=0,T=0,P=0:@R=A,S=8,V={0}:R=B,S=1,V=Avoir client,Facture client:R=C,S=1003|3,V={1}:R=D,S=1500|2,V={2}:R=E,S=1500|2,V={3}:R=F,S=1003|1,V={4}:\";$E$5;$D111;$E111;$E$6;$E$8)": 1516,_x000D_
    "=RIK_AC(\"INF53__;INF02@E=1,S=10,G=0,T=0,P=0:@R=A,S=8,V={0}:R=B,S=1,V=Avoir client,Facture client:R=C,S=1003|3,V={1}:R=D,S=1500|2,V={2}:R=E,S=1500|2,V={3}:R=F,S=1003|1,V={4}:\";$E$5;$D119;$E119;$E$6;$E$8)": 1517,_x000D_
    "=RIK_AC(\"INF53__;INF02@E=1,S=10,G=0,T=0,P=0:@R=A,S=8,V={0}:R=B,S=1,V=Avoir client,Facture client:R=C,S=1003|3,V={1}:R=D,S=1500|2,V={2}:R=E,S=1500|2,V={3}:R=F,S=1003|1,V={4}:\";$E$5;$D127;$E127;$E$6;$E$8)": 1518,_x000D_
    "=RIK_AC(\"INF53__;INF02@E=1,S=10,G=0,T=0,P=0:@R=A,S=8,V={0}:R=B,S=1,V=Avoir client,Facture client:R=C,S=1003|3,V={1}:R=D,S=1500|2,V={2}:R=E,S=1500|2,V={3}:R=F,S=1003|1,V={4}:\";$E$5;$D135;$E135;$E$6;$E$8)": 1519,_x000D_
    "=RIK_AC(\"INF53__;INF02@E=1,S=10,G=0,T=0,P=0:@R=A,S=8,V={0}:R=B,S=1,V=Avoir client,Facture client:R=C,S=1003|3,V={1}:R=D,S=1500|2,V={2}:R=E,S=1500|2,V={3}:R=F,S=1003|1,V={4}:\";$E$5;$D143;$E143;$E$6;$E$8)": 1520,_x000D_
    "=RIK_AC(\"INF53__;INF02@E=1,S=10,G=0,T=0,P=0:@R=A,S=8,V={0}:R=B,S=1,V=Avoir client,Facture client:R=C,S=1003|3,V={1}:R=D,S=1500|2,V={2}:R=E,S=1500|2,V={3}:R=F,S=1003|1,V={4}:\";$E$5;$D151;$E151;$E$6;$E$8)": 1521,_x000D_
    "=RIK_AC(\"INF53__;INF02@E=1,S=10,G=0,T=0,P=0:@R=A,S=8,V={0}:R=B,S=1,V=Avoir client,Facture client:R=C,S=1003|3,V={1}:R=D,S=1500|2,V={2}:R=E,S=1500|2,V={3}:R=F,S=1003|1,V={4}:\";$E$5;$D159;$E159;$E$6;$E$8)": 1522,_x000D_
    "=RIK_AC(\"INF53__;INF02@E=1,S=10,G=0,T=0,P=0:@R=A,S=8,V={0}:R=B,S=1,V=Avoir client,Facture client:R=C,S=1003|3,V={1}:R=D,S=1500|2,V={2}:R=E,S=1500|2,V={3}:R=F,S=1003|1,V={4}:\";$E$5;$D16;$E16;$E$6;$E$8)": 1523,_x000D_
    "=RIK_AC(\"INF53__;INF02@E=1,S=10,G=0,T=0,P=0:@R=A,S=8,V={0}:R=B,S=1,V=Avoir client,Facture client:R=C,S=1003|3,V={1}:R=D,S=1500|2,V={2}:R=E,S=1500|2,V={3}:R=F,S=1003|1,V={4}:\";$E$5;$D24;$E24;$E$6;$E$8)": 1524,_x000D_
    "=RIK_AC(\"INF53__;INF02@E=1,S=10,G=0,T=0,P=0:@R=A,S=8,V={0}:R=B,S=1,V=Avoir client,Facture client:R=C,S=1003|3,V={1}:R=D,S=1500|2,V={2}:R=E,S=1500|2,V={3}:R=F,S=1003|1,V={4}:\";$E$5;$D32;$E32;$E$6;$E$8)": 1525,_x000D_
    "=RIK_AC(\"INF53__;INF02@E=1,S=10,G=0,T=0,P=0:@R=A,S=8,V={0}:R=B,S=1,V=Avoir client,Facture client:R=C,S=1003|3,V={1}:R=D,S=1500|2,V={2}:R=E,S=1500|2,V={3}:R=F,S=1003|1,V={4}:\";$E$5;$D40;$E40;$E$6;$E$8)": 1526,_x000D_
    "=RIK_AC(\"INF53__;INF02@E=1,S=10,G=0,T=0,P=0:@R=A,S=8,V={0}:R=B,S=1,V=Avoir client,Facture client:R=C,S=1003|3,V={1}:R=D,S=1500|2,V={2}:R=E,S=1500|2,V={3}:R=F,S=1003|1,V={4}:\";$E$5;$D48;$E48;$E$6;$E$8)": 1527,_x000D_
    "=RIK_AC(\"INF53__;INF02@E=1,S=10,G=0,T=0,P=0:@R=A,S=8,V={0}:R=B,S=1,V=Avoir client,Facture client:R=C,S=1003|3,V={1}:R=D,S=1500|2,V={2}:R=E,S=1500|2,V={3}:R=F,S=1003|1,V={4}:\";$E$5;$D56;$E56;$E$6;$E$8)": 1528,_x000D_
    "=RIK_AC(\"INF53__;INF02@E=1,S=10,G=0,T=0,P=0:@R=A,S=8,V={0}:R=B,S=1,V=Avoir client,Facture client:R=C,S=1003|3,V={1}:R=D,S=1500|2,V={2}:R=E,S=1500|2,V={3}:R=F,S=1003|1,V={4}:\";$E$5;$D64;$E64;$E$6;$E$8)": 1529,_x000D_
    "=RIK_AC(\"INF53__;INF02@E=1,S=10,G=0,T=0,P=0:@R=A,S=8,V={0}:R=B,S=1,V=Avoir client,Facture client:R=C,S=1003|3,V={1}:R=D,S=1500|2,V={2}:R=E,S=1500|2,V={3}:R=F,S=1003|1,V={4}:\";$E$5;$D72;$E72;$E$6;$E$8)": 1530,_x000D_
    "=RIK_AC(\"INF53__;INF02@E=1,S=10,G=0,T=0,P=0:@R=A,S=8,V={0}:R=B,S=1,V=Avoir client,Facture client:R=C,S=1003|3,V={1}:R=D,S=1500|2,V={2}:R=E,S=1500|2,V={3}:R=F,S=1003|1,V={4}:\";$E$5;$D80;$E80;$E$6;$E$8)": 1531,_x000D_
    "=RIK_AC(\"INF53__;INF02@E=1,S=10,G=0,T=0,P=0:@R=A,S=8,V={0}:R=B,S=1,V=Avoir client,Facture client:R=C,S=1003|3,V={1}:R=D,S=1500|2,V={2}:R=E,S=1500|2,V={3}:R=F,S=1003|1,V={4}:\";$E$5;$D88;$E88;$E$6;$E$8)": 1532,_x000D_
    "=RIK_AC(\"INF53__;INF02@E=1,S=10,G=0,T=0,P=0:@R=A,S=8,V={0}:R=B,S=1,V=Avoir client,Facture client:R=C,S=1003|3,V={1}:R=D,S=1500|2,V={2}:R=E,S=1500|2,V={3}:R=F,S=1003|1,V={4}:\";$E$5;$D96;$E96;$E$6;$E$8)": 1533,_x000D_
    "=RIK_AC(\"INF53__;INF02@E=1,S=10,G=0,T=0,P=0:@R=A,S=8,V={0}:R=B,S=1,V=Avoir client,Facture client:R=C,S=1003|3,V={1}:R=D,S=1500|2,V={2}:R=E,S=1500|2,V={3}:R=F,S=1003|1,V={4}:\";$E$5;$D104;$E104;$E$6;$E$8)": 1534,_x000D_
    "=RIK_AC(\"INF53__;INF02@E=1,S=10,G=0,T=0,P=0:@R=A,S=8,V={0}:R=B,S=1,V=Avoir client,Facture client:R=C,S=1003|3,V={1}:R=D,S=1500|2,V={2}:R=E,S=1500|2,V={3}:R=F,S=1003|1,V={4}:\";$E$5;$D112;$E112;$E$6;$E$8)": 1535,_x000D_
    "=RIK_AC(\"INF53__;INF02@E=1,S=10,G=0,T=0,P=0:@R=A,S=8,V={0}:R=B,S=1,V=Avoir client,Facture client:R=C,S=1003|3,V={1}:R=D,S=1500|2,V={2}:R=E,S=1500|2,V={3}:R=F,S=1003|1,V={4}:\";$E$5;$D120;$E120;$E$6;$E$8)": 1536,_x000D_
    "=RIK_AC(\"INF53__;INF02@E=1,S=10,G=0,T=0,P=0:@R=A,S=8,V={0}:R=B,S=1,V=Avoir client,Facture client:R=C,S=1003|3,V={1}:R=D,S=1500|2,V={2}:R=E,S=1500|2,V={3}:R=F,S=1003|1,V={4}:\";$E$5;$D128;$E128;$E$6;$E$8)": 1537,_x000D_
    "=RIK_AC(\"INF53__;INF02@E=1,S=10,G=0,T=0,P=0:@R=A,S=8,V={0}:R=B,S=1,V=Avoir client,Facture client:R=C,S=1003|3,V={1}:R=D,S=1500|2,V={2}:R=E,S=1500|2,V={3}:R=F,S=1003|1,V={4}:\";$E$5;$D136;$E136;$E$6;$E$8)": 1538,_x000D_
    "=RIK_AC(\"INF53__;INF02@E=1,S=10,G=0,T=0,P=0:@R=A,S=8,V={0}:R=B,S=1,V=Avoir client,Facture client:R=C,S=1003|3,V={1}:R=D,S=1500|2,V={2}:R=E,S=1500|2,V={3}:R=F,S=1003|1,V={4}:\";$E$5;$D144;$E144;$E$6;$E$8)": 1539,_x000D_
    "=RIK_AC(\"INF53__;INF02@E=1,S=10,G=0,T=0,P=0:@R=A,S=8,V={0}:R=B,S=1,V=Avoir client,Facture client:R=C,S=1003|3,V={1}:R=D,S=1500|2,V={2}:R=E,S=1500|2,V={3}:R=F,S=1003|1,V={4}:\";$E$5;$D152;$E152;$E$6;$E$8)": 1540,_x000D_
    "=RIK_AC(\"INF53__;INF02@E=1,S=10,G=0,T=0,P=0:@R=A,S=8,V={0}:R=B,S=1,V=Avoir client,Facture client:R=C,S=1003|3,V={1}:R=D,S=1500|2,V={2}:R=E,S=1500|2,V={3}:R=F,S=1003|1,V={4}:\";$E$5;$D160;$E160;$E$6;$E$8)": 1541,_x000D_
    "=RIK_AC(\"INF53__;INF02@E=1,S=10,G=0,T=0,P=0:@R=A,S=8,V={0}:R=B,S=1,V=Avoir client,Facture client:R=C,S=1003|3,V={1}:R=D,S=1500|2,V={2}:R=E,S=1500|2,V={3}:R=F,S=1003|1,V={4}:\";$E$5;$D17;$E17;$E$6;$E$8)": 1542,_x000D_
    "=RIK_AC(\"INF53__;INF02@E=1,S=10,G=0,T=0,P=0:@R=A,S=8,V={0}:R=B,S=1,V=Avoir client,Facture client:R=C,S=1003|3,V={1}:R=D,S=1500|2,V={2}:R=E,S=1500|2,V={3}:R=F,S=1003|1,V={4}:\";$E$5;$D25;$E25;$E$6;$E$8)": 1543,_x000D_
    "=RIK_AC(\"INF53__;INF02@E=1,S=10,G=0,T=0,P=0:@R=A,S=8,V={0}:R=B,S=1,V=Avoir client,Facture client:R=C,S=1003|3,V={1}:R=D,S=1500|2,V={2}:R=E,S=1500|2,V={3}:R=F,S=1003|1,V={4}:\";$E$5;$D33;$E33;$E$6;$E$8)": 1544,_x000D_
    "=RIK_AC(\"INF53__;INF02@E=1,S=10,G=0,T=0,P=0:@R=A,S=8,V={0}:R=B,S=1,V=Avoir client,Facture client:R=C,S=1003|3,V={1}:R=D,S=1500|2,V={2}:R=E,S=1500|2,V={3}:R=F,S=1003|1,V={4}:\";$E$5;$D41;$E41;$E$6;$E$8)": 1545,_x000D_
    "=RIK_AC(\"INF53__;INF02@E=1,S=10,G=0,T=0,P=0:@R=A,S=8,V={0}:R=B,S=1,V=Avoir client,Facture client:R=C,S=1003|3,V={1}:R=D,S=1500|2,V={2}:R=E,S=1500|2,V={3}:R=F,S=1003|1,V={4}:\";$E$5;$D49;$E49;$E$6;$E$8)": 1546,_x000D_
    "=RIK_AC(\"INF53__;INF02@E=1,S=10,G=0,T=0,P=0:@R=A,S=8,V={0}:R=B,S=1,V=Avoir client,Facture client:R=C,S=1003|3,V={1}:R=D,S=1500|2,V={2}:R=E,S=1500|2,V={3}:R=F,S=1003|1,V={4}:\";$E$5;$D57;$E57;$E$6;$E$8)": 1547,_x000D_
    "=RIK_AC(\"INF53__;INF02@E=1,S=10,G=0,T=0,P=0:@R=A,S=8,V={0}:R=B,S=1,V=Avoir client,Facture client:R=C,S=1003|3,V={1}:R=D,S=1500|2,V={2}:R=E,S=1500|2,V={3}:R=F,S=1003|1,V={4}:\";$E$5;$D65;$E65;$E$6;$E$8)": 1548,_x000D_
    "=RIK_AC(\"INF53__;INF02@E=1,S=10,G=0,T=0,P=0:@R=A,S=8,V={0}:R=B,S=1,V=Avoir client,Facture client:R=C,S=1003|3,V={1}:R=D,S=1500|2,V={2}:R=E,S=1500|2,V={3}:R=F,S=1003|1,V={4}:\";$E$5;$D73;$E73;$E$6;$E$8)": 1549,_x000D_
    "=RIK_AC(\"INF53__;INF02@E=1,S=10,G=0,T=0,P=0:@R=A,S=8,V={0}:R=B,S=1,V=Avoir client,Facture client:R=C,S=1003|3,V={1}:R=D,S=1500|2,V={2}:R=E,S=1500|2,V={3}:R=F,S=1003|1,V={4}:\";$E$5;$D81;$E81;$E$6;$E$8)": 1550,_x000D_
    "=RIK_AC(\"INF53__;INF02@E=1,S=10,G=0,T=0,P=0:@R=A,S=8,V={0}:R=B,S=1,V=Avoir client,Facture client:R=C,S=1003|3,V={1}:R=D,S=1500|2,V={2}:R=E,S=1500|2,V={3}:R=F,S=1003|1,V={4}:\";$E$5;$D89;$E89;$E$6;$E$8)": 1551,_x000D_
    "=RIK_AC(\"INF53__;INF02@E=1,S=10,G=0,T=0,P=0:@R=A,S=8,V={0}:R=B,S=1,V=Avoir client,Facture client:R=C,S=1003|3,V={1}:R=D,S=1500|2,V={2}:R=E,S=1500|2,V={3}:R=F,S=1003|1,V={4}:\";$E$5;$D97;$E97;$E$6;$E$8)": 1552,_x000D_
    "=RIK_AC(\"INF53__;INF02@E=1,S=10,G=0,T=0,P=0:@R=A,S=8,V={0}:R=B,S=1,V=Avoir client,Facture client:R=C,S=1003|3,V={1}:R=D,S=1500|2,V={2}:R=E,S=1500|2,V={3}:R=F,S=1003|1,V={4}:\";$E$5;$D105;$E105;$E$6;$E$8)": 1553,_x000D_
    "=RIK_AC(\"INF53__;INF02@E=1,S=10,G=0,T=0,P=0:@R=A,S=8,V={0}:R=B,S=1,V=Avoir client,Facture client:R=C,S=1003|3,V={1}:R=D,S=1500|2,V={2}:R=E,S=1500|2,V={3}:R=F,S=1003|1,V={4}:\";$E$5;$D113;$E113;$E$6;$E$8)": 1554,_x000D_
    "=RIK_AC(\"INF53__;INF02@E=1,S=10,G=0,T=0,P=0:@R=A,S=8,V={0}:R=B,S=1,V=Avoir client,Facture client:R=C,S=1003|3,V={1}:R=D,S=1500|2,V={2}:R=E,S=1500|2,V={3}:R=F,S=1003|1,V={4}:\";$E$5;$D121;$E121;$E$6;$E$8)": 1555,_x000D_
    "=RIK_AC(\"INF53__;INF02@E=1,S=10,G=0,T=0,P=0:@R=A,S=8,V={0}:R=B,S=1,V=Avoir client,Facture client:R=C,S=1003|3,V={1}:R=D,S=1500|2,V={2}:R=E,S=1500|2,V={3}:R=F,S=1003|1,V={4}:\";$E$5;$D129;$E129;$E$6;$E$8)": 1556,_x000D_
    "=RIK_AC(\"INF53__;INF02@E=1,S=10,G=0,T=0,P=0:@R=A,S=8,V={0}:R=B,S=1,V=Avoir client,Facture client:R=C,S=1003|3,V={1}:R=D,S=1500|2,V={2}:R=E,S=1500|2,V={3}:R=F,S=1003|1,V={4}:\";$E$5;$D137;$E137;$E$6;$E$8)": 1557,_x000D_
    "=RIK_AC(\"INF53__;INF02@E=1,S=10,G=0,T=0,P=0:@R=A,S=8,V={0}:R=B,S=1,V=Avoir client,Facture client:R=C,S=1003|3,V={1}:R=D,S=1500|2,V={2}:R=E,S=1500|2,V={3}:R=F,S=1003|1,V={4}:\";$E$5;$D145;$E145;$E$6;$E$8)": 1558,_x000D_
    "=RIK_AC(\"INF53__;INF02@E=1,S=10,G=0,T=0,P=0:@R=A,S=8,V={0}:R=B,S=1,V=Avoir client,Facture client:R=C,S=1003|3,V={1}:R=D,S=1500|2,V={2}:R=E,S=1500|2,V={3}:R=F,S=1003|1,V={4}:\";$E$5;$D153;$E153;$E$6;$E$8)": 1559,_x000D_
    "=RIK_AC(\"INF53__;INF02@E=1,S=10,G=0,T=0,P=0:@R=A,S=8,V={0}:R=B,S=1,V=Avoir client,Facture client:R=C,S=1003|3,V={1}:R=D,S=1500|2,V={2}:R=E,S=1500|2,V={3}:R=F,S=1003|1,V={4}:\";$E$5;$D161;$E161;$E$6;$E$8)": 1560,_x000D_
    "=RIK_AC(\"INF53__;INF02@E=1,S=10,G=0,T=0,P=0:@R=A,S=8,V={0}:R=B,S=1,V=Avoir client,Facture client:R=C,S=1003|3,V={1}:R=D,S=1500|2,V={2}:R=E,S=1500|2,V={3}:R=F,S=1003|1,V={4}:\";$E$5;$D18;$E18;$E$6;$E$8)": 1561,_x000D_
    "=RIK_AC(\"INF53__;INF02@E=1,S=10,G=0,T=0,P=0:@R=A,S=8,V={0}:R=B,S=1,V=Avoir client,Facture client:R=C,S=1003|3,V={1}:R=D,S=1500|2,V={2}:R=E,S=1500|2,V={3}:R=F,S=1003|1,V={4}:\";$E$5;$D26;$E26;$E$6;$E$8)": 1562,_x000D_
    "=RIK_AC(\"INF53__;INF02@E=1,S=10,G=0,T=0,P=0:@R=A,S=8,V={0}:R=B,S=1,V=Avoir client,Facture client:R=C,S=1003|3,V={1}:R=D,S=1500|2,V={2}:R=E,S=1500|2,V={3}:R=F,S=1003|1,V={4}:\";$E$5;$D34;$E34;$E$6;$E$8)": 1563,_x000D_
    "=RIK_AC(\"INF53__;INF02@E=1,S=10,G=0,T=0,P=0:@R=A,S=8,V={0}:R=B,S=1,V=Avoir client,Facture client:R=C,S=1003|3,V={1}:R=D,S=1500|2,V={2}:R=E,S=1500|2,V={3}:R=F,S=1003|1,V={4}:\";$E$5;$D42;$E42;$E$6;$E$8)": 1564,_x000D_
    "=RIK_AC(\"INF53__;INF02@E=1,S=10,G=0,T=0,P=0:@R=A,S=8,V={0}:R=B,S=1,V=Avoir client,Facture client:R=C,S=1003|3,V={1}:R=D,S=1500|2,V={2}:R=E,S=1500|2,V={3}:R=F,S=1003|1,V={4}:\";$E$5;$D50;$E50;$E$6;$E$8)": 1565,_x000D_
    "=RIK_AC(\"INF53__;INF02@E=1,S=10,G=0,T=0,P=0:@R=A,S=8,V={0}:R=B,S=1,V=Avoir client,Facture client:R=C,S=1003|3,V={1}:R=D,S=1500|2,V={2}:R=E,S=1500|2,V={3}:R=F,S=1003|1,V={4}:\";$E$5;$D58;$E58;$E$6;$E$8)": 1566,_x000D_
    "=RIK_AC(\"INF53__;INF02@E=1,S=10,G=0,T=0,P=0:@R=A,S=8,V={0}:R=B,S=1,V=Avoir client,Facture client:R=C,S=1003|3,V={1}:R=D,S=1500|2,V={2}:R=E,S=1500|2,V={3}:R=F,S=1003|1,V={4}:\";$E$5;$D66;$E66;$E$6;$E$8)": 1567,_x000D_
    "=RIK_AC(\"INF53__;INF02@E=1,S=10,G=0,T=0,P=0:@R=A,S=8,V={0}:R=B,S=1,V=Avoir client,Facture client:R=C,S=1003|3,V={1}:R=D,S=1500|2,V={2}:R=E,S=1500|2,V={3}:R=F,S=1003|1,V={4}:\";$E$5;$D74;$E74;$E$6;$E$8)": 1568,_x000D_
    "=RIK_AC(\"INF53__;INF02@E=1,S=10,G=0,T=0,P=0:@R=A,S=8,V={0}:R=B,S=1,V=Avoir client,Facture client:R=C,S=1003|3,V={1}:R=D,S=1500|2,V={2}:R=E,S=1500|2,V={3}:R=F,S=1003|1,V={4}:\";$E$5;$D82;$E82;$E$6;$E$8)": 1569,_x000D_
    "=RIK_AC(\"INF53__;INF02@E=1,S=10,G=0,T=0,P=0:@R=A,S=8,V={0}:R=B,S=1,V=Avoir client,Facture client:R=C,S=1003|3,V={1}:R=D,S=1500|2,V={2}:R=E,S=1500|2,V={3}:R=F,S=1003|1,V={4}:\";$E$5;$D90;$E90;$E$6;$E$8)": 1570,_x000D_
    "=RIK_AC(\"INF53__;INF02@E=1,S=10,G=0,T=0,P=0:@R=A,S=8,V={0}:R=B,S=1,V=Avoir client,Facture client:R=C,S=1003|3,V={1}:R=D,S=1500|2,V={2}:R=E,S=1500|2,V={3}:R=F,S=1003|1,V={4}:\";$E$5;$D98;$E98;$E$6;$E$8)": 1571,_x000D_
    "=RIK_AC(\"INF53__;INF02@E=1,S=10,G=0,T=0,P=0:@R=A,S=8,V={0}:R=B,S=1,V=Avoir client,Facture client:R=C,S=1003|3,V={1}:R=D,S=1500|2,V={2}:R=E,S=1500|2,V={3}:R=F,S=1003|1,V={4}:\";$E$5;$D106;$E106;$E$6;$E$8)": 1572,_x000D_
    "=RIK_AC(\"INF53__;INF02@E=1,S=10,G=0,T=0,P=0:@R=A,S=8,V={0}:R=B,S=1,V=Avoir client,Facture client:R=C,S=1003|3,V={1}:R=D,S=1500|2,V={2}:R=E,S=1500|2,V={3}:R=F,S=1003|1,V={4}:\";$E$5;$D114;$E114;$E$6;$E$8)": 1573,_x000D_
    "=RIK_AC(\"INF53__;INF02@E=1,S=10,G=0,T=0,P=0:@R=A,S=8,V={0}:R=B,S=1,V=Avoir client,Facture client:R=C,S=1003|3,V={1}:R=D,S=1500|2,V={2}:R=E,S=1500|2,V={3}:R=F,S=1003|1,V={4}:\";$E$5;$D122;$E122;$E$6;$E$8)": 1574,_x000D_
    "=RIK_AC(\"INF53__;INF02@E=1,S=10,G=0,T=0,P=0:@R=A,S=8,V={0}:R=B,S=1,V=Avoir client,Facture client:R=C,S=1003|3,V={1}:R=D,S=1500|2,V={2}:R=E,S=1500|2,V={3}:R=F,S=1003|1,V={4}:\";$E$5;$D130;$E130;$E$6;$E$8)": 1575,_x000D_
    "=RIK_AC(\"INF53__;INF02@E=1,S=10,G=0,T=0,P=0:@R=A,S=8,V={0}:R=B,S=1,V=Avoir client,Facture client:R=C,S=1003|3,V={1}:R=D,S=1500|2,V={2}:R=E,S=1500|2,V={3}:R=F,S=1003|1,V={4}:\";$E$5;$D138;$E138;$E$6;$E$8)": 1576,_x000D_
    "=RIK_AC(\"INF53__;INF02@E=1,S=10,G=0,T=0,P=0:@R=A,S=8,V={0}:R=B,S=1,V=Avoir client,Facture client:R=C,S=1003|3,V={1}:R=D,S=1500|2,V={2}:R=E,S=1500|2,V={3}:R=F,S=1003|1,V={4}:\";$E$5;$D146;$E146;$E$6;$E$8)": 1577,_x000D_
    "=RIK_AC(\"INF53__;INF02@E=1,S=10,G=0,T=0,P=0:@R=A,S=8,V={0}:R=B,S=1,V=Avoir client,Facture client:R=C,S=1003|3,V={1}:R=D,S=1500|2,V={2}:R=E,S=1500|2,V={3}:R=F,S=1003|1,V={4}:\";$E$5;$D154;$E154;$E$6;$E$8)": 1578,_x000D_
    "=RIK_AC(\"INF53__;INF02@E=1,S=10,G=0,T=0,P=0:@R=A,S=8,V={0}:R=B,S=1,V=Avoir client,Facture client:R=C,S=1003|3,V={1}:R=D,S=1500|2,V={2}:R=E,S=1500|2,V={3}:R=F,S=1003|1,V={4}:\";$E$5;$D162;$E162;$E$6;$E$8)": 1579,_x000D_
    "=RIK_AC(\"INF53__;INF02@E=1,S=10,G=0,T=0,P=0:@R=A,S=8,V={0}:R=B,S=1,V=Avoir client,Facture client:R=C,S=1003|3,V={1}:R=D,S=1500|2,V={2}:R=E,S=1500|2,V={3}:R=F,S=1003|1,V={4}:\";$E$5;$D19;$E19;$E$6;$E$8)": 1580,_x000D_
    "=RIK_AC(\"INF53__;INF02@E=1,S=10,G=0,T=0,P=0:@R=A,S=8,V={0}:R=B,S=1,V=Avoir client,Facture client:R=C,S=1003|3,V={1}:R=D,S=1500|2,V={2}:R=E,S=1500|2,V={3}:R=F,S=1003|1,V={4}:\";$E$5;$D27;$E27;$E$6;$E$8)": 1581,_x000D_
    "=RIK_AC(\"INF53__;INF02@E=1,S=10,G=0,T=0,P=0:@R=A,S=8,V={0}:R=B,S=1,V=Avoir client,Facture client:R=C,S=1003|3,V={1}:R=D,S=1500|2,V={2}:R=E,S=1500|2,V={3}:R=F,S=1003|1,V={4}:\";$E$5;$D35;$E35;$E$6;$E$8)": 1582,_x000D_
    "=RIK_AC(\"INF53__;INF02@E=1,S=10,G=0,T=0,P=0:@R=A,S=8,V={0}:R=B,S=1,V=Avoir client,Facture client:R=C,S=1003|3,V={1}:R=D,S=1500|2,V={2}:R=E,S=1500|2,V={3}:R=F,S=1003|1,V={4}:\";$E$5;$D43;$E43;$E$6;$E$8)": 1583,_x000D_
    "=RIK_AC(\"INF53__;INF02@E=1,S=10,G=0,T=0,P=0:@R=A,S=8,V={0}:R=B,S=1,V=Avoir client,Facture client:R=C,S=1003|3,V={1}:R=D,S=1500|2,V={2}:R=E,S=1500|2,V={3}:R=F,S=1003|1,V={4}:\";$E$5;$D51;$E51;$E$6;$E$8)": 1584,_x000D_
    "=RIK_AC(\"INF53__;INF02@E=1,S=10,G=0,T=0,P=0:@R=A,S=8,V={0}:R=B,S=1,V=Avoir client,Facture client:R=C,S=1003|3,V={1}:R=D,S=1500|2,V={2}:R=E,S=1500|2,V={3}:R=F,S=1003|1,V={4}:\";$E$5;$D59;$E59;$E$6;$E$8)": 1585,_x000D_
    "=RIK_AC(\"INF53__;INF02@E=1,S=10,G=0,T=0,P=0:@R=A,S=8,V={0}:R=B,S=1,V=Avoir client,Facture client:R=C,S=1003|3,V={1}:R=D,S=1500|2,V={2}:R=E,S=1500|2,V={3}:R=F,S=1003|1,V={4}:\";$E$5;$D67;$E67;$E$6;$E$8)": 1586,_x000D_
    "=RIK_AC(\"INF53__;INF02@E=1,S=10,G=0,T=0,P=0:@R=A,S=8,V={0}:R=B,S=1,V=Avoir client,Facture client:R=C,S=1003|3,V={1}:R=D,S=1500|2,V={2}:R=E,S=1500|2,V={3}:R=F,S=1003|1,V={4}:\";$E$5;$D75;$E75;$E$6;$E$8)": 1587,_x000D_
    "=RIK_AC(\"INF53__;INF02@E=1,S=10,G=0,T=0,P=0:@R=A,S=8,V={0}:R=B,S=1,V=Avoir client,Facture client:R=C,S=1003|3,V={1}:R=D,S=1500|2,V={2}:R=E,S=1500|2,V={3}:R=F,S=1003|1,V={4}:\";$E$5;$D83;$E83;$E$6;$E$8)": 1588,_x000D_
    "=RIK_AC(\"INF53__;INF02@E=1,S=10,G=0,T=0,P=0:@R=A,S=8,V={0}:R=B,S=1,V=Avoir client,Facture client:R=C,S=1003|3,V={1}:R=D,S=1500|2,V={2}:R=E,S=1500|2,V={3}:R=F,S=1003|1,V={4}:\";$E$5;$D91;$E91;$E$6;$E$8)": 1589,_x000D_
    "=RIK_AC(\"INF53__;INF02@E=1,S=10,G=0,T=0,P=0:@R=A,S=8,V={0}:R=B,S=1,V=Avoir client,Facture client:R=C,S=1003|3,V={1}:R=D,S=1500|2,V={2}:R=E,S=1500|2,V={3}:R=F,S=1003|1,V={4}:\";$E$5;$D99;$E99;$E$6;$E$8)": 1590,_x000D_
    "=RIK_AC(\"INF53__;INF02@E=1,S=10,G=0,T=0,P=0:@R=A,S=8,V={0}:R=B,S=1,V=Avoir client,Facture client:R=C,S=1003|3,V={1}:R=D,S=1500|2,V={2}:R=E,S=1500|2,V={3}:R=F,S=1003|1,V={4}:\";$E$5;$D107;$E107;$E$6;$E$8)": 1591,_x000D_
    "=RIK_AC(\"INF53__;INF02@E=1,S=10,G=0,T=0,P=0:@R=A,S=8,V={0}:R=B,S=1,V=Avoir client,Facture client:R=C,S=1003|3,V={1}:R=D,S=1500|2,V={2}:R=E,S=1500|2,V={3}:R=F,S=1003|1,V={4}:\";$E$5;$D115;$E115;$E$6;$E$8)": 1592,_x000D_
    "=RIK_AC(\"INF53__;INF02@E=1,S=10,G=0,T=0,P=0:@R=A,S=8,V={0}:R=B,S=1,V=Avoir client,Facture client:R=C,S=1003|3,V={1}:R=D,S=1500|2,V={2}:R=E,S=1500|2,V={3}:R=F,S=1003|1,V={4}:\";$E$5;$D123;$E123;$E$6;$E$8)": 1593,_x000D_
    "=RIK_AC(\"INF53__;INF02@E=1,S=10,G=0,T=0,P=0:@R=A,S=8,V={0}:R=B,S=1,V=Avoir client,Facture client:R=C,S=1003|3,V={1}:R=D,S=1500|2,V={2}:R=E,S=1500|2,V={3}:R=F,S=1003|1,V={4}:\";$E$5;$D131;$E131;$E$6;$E$8)": 1594,_x000D_
    "=RIK_AC(\"INF53__;INF02@E=1,S=10,G=0,T=0,P=0:@R=A,S=8,V={0}:R=B,S=1,V=Avoir client,Facture client:R=C,S=1003|3,V={1}:R=D,S=1500|2,V={2}:R=E,S=1500|2,V={3}:R=F,S=1003|1,V={4}:\";$E$5;$D139;$E139;$E$6;$E$8)": 1595,_x000D_
    "=RIK_AC(\"INF53__;INF02@E=1,S=10,G=0,T=0,P=0:@R=A,S=8,V={0}:R=B,S=1,V=Avoir client,Facture client:R=C,S=1003|3,V={1}:R=D,S=1500|2,V={2}:R=E,S=1500|2,V={3}:R=F,S=1003|1,V={4}:\";$E$5;$D147;$E147;$E$6;$E$8)": 1596,_x000D_
    "=RIK_AC(\"INF53__;INF02@E=1,S=10,G=0,T=0,P=0:@R=A,S=8,V={0}:R=B,S=1,V=Avoir client,Facture client:R=C,S=1003|3,V={1}:R=D,S=1500|2,V={2}:R=E,S=1500|2,V={3}:R=F,S=1003|1,V={4}:\";$E$5;$D155;$E155;$E$6;$E$8)": 1597,_x000D_
    "=RIK_AC(\"INF53__;INF02@E=1,S=10,G=0,T=0,P=0:@R=A,S=8,V={0}:R=B,S=1,V=Avoir client,Facture client:R=C,S=1003|3,V={1}:R=D,S=1500|2,V={2}:R=E,S=1500|2,V={3}:R=F,S=1003|1,V={4}:\";$E$5;$D163;$E163;$E$6;$E$8)": 1598,_x000D_
    "=RIK_AC(\"INF53__;INF02@E=1,S=10,G=0,T=0,P=0:@R=A,S=8,V={0}:R=B,S=1,V=Avoir client,Facture client:R=C,S=1003|3,V={1}:R=D,S=1500|2,V={2}:R=E,S=1500|2,V={3}:R=F,S=1003|1,V={4}:\";$E$5;$D116;$E116;$E$6;$E$8)": 1599,_x000D_
    "=RIK_AC(\"INF53__;INF02@E=1,S=10,G=0,T=0,P=0:@R=A,S=8,V={0}:R=B,S=1,V=Avoir client,Facture client:R=C,S=1003|3,V={1}:R=D,S=1500|2,V={2}:R=E,S=1500|2,V={3}:R=F,S=1003|1,V={4}:\";$E$5;$D164;$E164;$E$6;$E$8)": 1600,_x000D_
    "=RIK_AC(\"INF53__;INF02@E=1,S=10,G=0,T=0,P=0:@R=A,S=8,V={0}:R=B,S=1,V=Avoir client,Facture client:R=C,S=1003|3,V={1}:R=D,S=1500|2,V={2}:R=E,S=1500|2,V={3}:R=F,S=1003|1,V={4}:\";$E$5;$D20;$E20;$E$6;$E$8)": 1601,_x000D_
    "=RIK_AC(\"INF53__;INF02@E=1,S=10,G=0,T=0,P=0:@R=A,S=8,V={0}:R=B,S=1,V=Avoir client,Facture client:R=C,S=1003|3,V={1}:R=D,S=1500|2,V={2}:R=E,S=1500|2,V={3}:R=F,S=1003|1,V={4}:\";$E$5;$D28;$E28;$E$6;$E$8)": 1602,_x000D_
    "=RIK_AC(\"INF53__;INF02@E=1,S=10,G=0,T=0,P=0:@R=A,S=8,V={0}:R=B,S=1,V=Avoir client,Facture client:R=C,S=1003|3,V={1}:R=D,S=1500|2,V={2}:R=E,S=1500|2,V={3}:R=F,S=1003|1,V={4}:\";$E$5;$D36;$E36;$E$6;$E$8)": 1603,_x000D_
    "=RIK_AC(\"INF53__;INF02@E=1,S=10,G=0,T=0,P=0:@R=A,S=8,V={0}:R=B,S=1,V=Avoir client,Facture client:R=C,S=1003|3,V={1}:R=D,S=1500|2,V={2}:R=E,S=1500|2,V={3}:R=F,S=1003|1,V={4}:\";$E$5;$D44;$E44;$E$6;$E$8)": 1604,_x000D_
    "=RIK_AC(\"INF53__;INF02@E=1,S=10,G=0,T=0,P=0:@R=A,S=8,V={0}:R=B,S=1,V=Avoir client,Facture client:R=C,S=1003|3,V={1}:R=D,S=1500|2,V={2}:R=E,S=1500|2,V={3}:R=F,S=1003|1,V={4}:\";$E$5;$D52;$E52;$E$6;$E$8)": 1605,_x000D_
    "=RIK_AC(\"INF53__;INF02@E=1,S=10,G=0,T=0,P=0:@R=A,S=8,V={0}:R=B,S=1,V=Avoir client,Facture client:R=C,S=1003|3,V={1}:R=D,S=1500|2,V={2}:R=E,S=1500|2,V={3}:R=F,S=1003|1,V={4}:\";$E$5;$D60;$E60;$E$6;$E$8)": 1606,_x000D_
    "=RIK_AC(\"INF53__;INF02@E=1,S=10,G=0,T=0,P=0:@R=A,S=8,V={0}:R=B,S=1,V=Avoir client,Facture client:R=C,S=1003|3,V={1}:R=D,S=1500|2,V={2}:R=E,S=1500|2,V={3}:R=F,S=1003|1,V={4}:\";$E$5;$D68;$E68;$E$6;$E$8)": 1607,_x000D_
    "=RIK_AC(\"INF53__;INF02@E=1,S=10,G=0,T=0,P=0:@R=A,S=8,V={0}:R=B,S=1,V=Avoir client,Facture client:R=C,S=1003|3,V={1}:R=D,S=1500|2,V={2}:R=E,S=1500|2,V={3}:R=F,S=1003|1,V={4}:\";$E$5;$D76;$E76;$E$6;$E$8)": 1608,_x000D_
    "=RIK_AC(\"INF53__;INF02@E=1,S=10,G=0,T=0,P=0:@R=A,S=8,V={0}:R=B,S=1,V=Avoir client,Facture client:R=C,S=1003|3,V={1}:R=D,S=1500|2,V={2}:R=E,S=1500|2,V={3}:R=F,S=1003|1,V={4}:\";$E$5;$D84;$E84;$E$6;$E$8)": 1609,_x000D_
    "=RIK_AC(\"INF53__;INF02@E=1,S=10,G=0,T=0,P=0:@R=A,S=8,V={0}:R=B,S=1,V=Avoir client,Facture client:R=C,S=1003|3,V={1}:R=D,S=1500|2,V={2}:R=E,S=1500|2,V={3}:R=F,S=1003|1,V={4}:\";$E$5;$D92;$E92;$E$6;$E$8)": 1610,_x000D_
    "=RIK_AC(\"INF53__;INF02@E=1,S=10,G=0,T=0,P=0:@R=A,S=8,V={0}:R=B,S=1,V=Avoir client,Facture client:R=C,S=1003|3,V={1}:R=D,S=1500|2,V={2}:R=E,S=1500|2,V={3}:R=F,S=1003|1,V={4}:\";$E$5;$D100;$E100;$E$6;$E$8)": 1611,_x000D_
    "=RIK_AC(\"INF53__;INF02@E=1,S=10,G=0,T=0,P=0:@R=A,S=8,V={0}:R=B,S=1,V=Avoir client,Facture client:R=C,S=1003|3,V={1}:R=D,S=1500|2,V={2}:R=E,S=1500|2,V={3}:R=F,S=1003|1,V={4}:\";$E$5;$D108;$E108;$E$6;$E$8)": 1612,_x000D_
    "=RIK_AC(\"INF53__;INF02@E=1,S=10,G=0,T=0,P=0:@R=A,S=8,V={0}:R=B,S=1,V=Avoir client,Facture client:R=C,S=1003|3,V={1}:R=D,S=1500|2,V={2}:R=E,S=1500|2,V={3}:R=F,S=1003|1,V={4}:\";$E$5;$D124;$E124;$E$6;$E$8)": 1613,_x000D_
    "=RIK_AC(\"INF53__;INF02@E=1,S=10,G=0,T=0,P=0:@R=A,S=8,V={0}:R=B,S=1,V=Avoir client,Facture client:R=C,S=1003|3,V={1}:R=D,S=1500|2,V={2}:R=E,S=1500|2,V={3}:R=F,S=1003|1,V={4}:\";$E$5;$D132;$E132;$E$6;$E$8)": 1614,_x000D_
    "=RIK_AC(\"INF53__;INF02@E=1,S=10,G=0,T=0,P=0:@R=A,S=8,V={0}:R=B,S=1,V=Avoir client,Facture client:R=C,S=1003|3,V={1}:R=D,S=1500|2,V={2}:R=E,S=1500|2,V={3}:R=F,S=1003|1,V={4}:\";$E$5;$D140;$E140;$E$6;$E$8)": 1615,_x000D_
    "=RIK_AC(\"INF53__;INF02@E=1,S=10,G=0,T=0,P=0:@R=A,S=8,V={0}:R=B,S=1,V=Avoir client,Facture client:R=C,S=1003|3,V={1}:R=D,S=1500|2,V={2}:R=E,S=1500|2,V={3}:R=F,S=1003|1,V={4}:\";$E$5;$D148;$E148;$E$6;$E$8)": 1616,_x000D_
    "=RIK_AC(\"INF53__;INF02@E=1,S=10,G=0,T=0,P=0:@R=A,S=8,V={0}:R=B,S=1,V=Avoir client,Facture client:R=C,S=1003|3,V={1}:R=D,S=1500|2,V={2}:R=E,S=1500|2,V={3}:R=F,S=1003|1,V={4}:\";$E$5;$D156;$E156;$E$6;$E$8)": 1617,_x000D_
    "=RIK_AC(\"INF53__;INF02@E=1,S=10,G=0,T=0,P=0:@R=A,S=8,V={0}:R=B,S=1,V=Avoir client,Facture client:R=C,S=1003|3,V={1}:R=D,S=1500|2,V={2}:R=E,S=1500|2,V={3}:R=F,S=1003|1,V={4}:\";$E$5;$D21;$E21;$E$6;$E$8)": 1618,_x000D_
    "=RIK_AC(\"INF53__;INF02@E=1,S=10,G=0,T=0,P=0:@R=A,S=8,V={0}:R=B,S=1,V=Avoir client,Facture client:R=C,S=1003|3,V={1}:R=D,S=1500|2,V={2}:R=E,S=1500|2,V={3}:R=F,S=1003|1,V={4}:\";$E$5;$D29;$E29;$E$6;$E$8)": 1619,_x000D_
    "=RIK_AC(\"INF53__;INF02@E=1,S=10,G=0,T=0,P=0:@R=A,S=8,V={0}:R=B,S=1,V=Avoir client,Facture client:R=C,S=1003|3,V={1}:R=D,S=1500|2,V={2}:R=E,S=1500|2,V={3}:R=F,S=1003|1,V={4}:\";$E$5;$D37;$E37;$E$6;$E$8)": 1620,_x000D_
    "=RIK_AC(\"INF53__;INF02@E=1,S=10,G=0,T=0,P=0:@R=A,S=8,V={0}:R=B,S=1,V=Avoir client,Facture client:R=C,S=1003|3,V={1}:R=D,S=1500|2,V={2}:R=E,S=1500|2,V={3}:R=F,S=1003|1,V={4}:\";$E$5;$D45;$E45;$E$6;$E$8)": 1621,_x000D_
    "=RIK_AC(\"INF53__;INF02@E=1,S=10,G=0,T=0,P=0:@R=A,S=8,V={0}:R=B,S=1,V=Avoir client,Facture client:R=C,S=1003|3,V={1}:R=D,S=1500|2,V={2}:R=E,S=1500|2,V={3}:R=F,S=1003|1,V={4}:\";$E$5;$D53;$E53;$E$6;$E$8)": 1622,_x000D_
    "=RIK_AC(\"INF53__;INF02@E=1,S=10,G=0,T=0,P=0:@R=A,S=8,V={0}:R=B,S=1,V=Avoir client,Facture client:R=C,S=1003|3,V={1}:R=D,S=1500|2,V={2}:R=E,S=1500|2,V={3}:R=F,S=1003|1,V={4}:\";$E$5;$D61;$E61;$E$6;$E$8)": 1623,_x000D_
    "=RIK_AC(\"INF53__;INF02@E=1,S=10,G=0,T=0,P=0:@R=A,S=8,V={0}:R=B,S=1,V=Avoir client,Facture client:R=C,S=1003|3,V={1}:R=D,S=1500|2,V={2}:R=E,S=1500|2,V={3}:R=F,S=1003|1,V={4}:\";$E$5;$D69;$E69;$E$6;$E$8)": 1624,_x000D_
    "=RIK_AC(\"INF53__;INF02@E=1,S=10,G=0,T=0,P=0:@R=A,S=8,V={0}:R=B,S=1,V=Avoir client,Facture client:R=C,S=1003|3,V={1}:R=D,S=1500|2,V={2}:R=E,S=1500|2,V={3}:R=F,S=1003|1,V={4}:\";$E$5;$D77;$E77;$E$6;$E$8)": 1625,_x000D_
    "=RIK_AC(\"INF53__;INF02@E=1,S=10,G=0,T=0,P=0:@R=A,S=8,V={0}:R=B,S=1,</t>
  </si>
  <si>
    <t>V=Avoir client,Facture client:R=C,S=1003|3,V={1}:R=D,S=1500|2,V={2}:R=E,S=1500|2,V={3}:R=F,S=1003|1,V={4}:\";$E$5;$D85;$E85;$E$6;$E$8)": 1626,_x000D_
    "=RIK_AC(\"INF53__;INF02@E=1,S=10,G=0,T=0,P=0:@R=A,S=8,V={0}:R=B,S=1,V=Avoir client,Facture client:R=C,S=1003|3,V={1}:R=D,S=1500|2,V={2}:R=E,S=1500|2,V={3}:R=F,S=1003|1,V={4}:\";$E$5;$D93;$E93;$E$6;$E$8)": 1627,_x000D_
    "=RIK_AC(\"INF53__;INF02@E=1,S=10,G=0,T=0,P=0:@R=A,S=8,V={0}:R=B,S=1,V=Avoir client,Facture client:R=C,S=1003|3,V={1}:R=D,S=1500|2,V={2}:R=E,S=1500|2,V={3}:R=F,S=1003|1,V={4}:\";$E$5;$D101;$E101;$E$6;$E$8)": 1628,_x000D_
    "=RIK_AC(\"INF53__;INF02@E=1,S=10,G=0,T=0,P=0:@R=A,S=8,V={0}:R=B,S=1,V=Avoir client,Facture client:R=C,S=1003|3,V={1}:R=D,S=1500|2,V={2}:R=E,S=1500|2,V={3}:R=F,S=1003|1,V={4}:\";$E$5;$D109;$E109;$E$6;$E$8)": 1629,_x000D_
    "=RIK_AC(\"INF53__;INF02@E=1,S=10,G=0,T=0,P=0:@R=A,S=8,V={0}:R=B,S=1,V=Avoir client,Facture client:R=C,S=1003|3,V={1}:R=D,S=1500|2,V={2}:R=E,S=1500|2,V={3}:R=F,S=1003|1,V={4}:\";$E$5;$D117;$E117;$E$6;$E$8)": 1630,_x000D_
    "=RIK_AC(\"INF53__;INF02@E=1,S=10,G=0,T=0,P=0:@R=A,S=8,V={0}:R=B,S=1,V=Avoir client,Facture client:R=C,S=1003|3,V={1}:R=D,S=1500|2,V={2}:R=E,S=1500|2,V={3}:R=F,S=1003|1,V={4}:\";$E$5;$D125;$E125;$E$6;$E$8)": 1631,_x000D_
    "=RIK_AC(\"INF53__;INF02@E=1,S=10,G=0,T=0,P=0:@R=A,S=8,V={0}:R=B,S=1,V=Avoir client,Facture client:R=C,S=1003|3,V={1}:R=D,S=1500|2,V={2}:R=E,S=1500|2,V={3}:R=F,S=1003|1,V={4}:\";$E$5;$D133;$E133;$E$6;$E$8)": 1632,_x000D_
    "=RIK_AC(\"INF53__;INF02@E=1,S=10,G=0,T=0,P=0:@R=A,S=8,V={0}:R=B,S=1,V=Avoir client,Facture client:R=C,S=1003|3,V={1}:R=D,S=1500|2,V={2}:R=E,S=1500|2,V={3}:R=F,S=1003|1,V={4}:\";$E$5;$D141;$E141;$E$6;$E$8)": 1633,_x000D_
    "=RIK_AC(\"INF53__;INF02@E=1,S=10,G=0,T=0,P=0:@R=A,S=8,V={0}:R=B,S=1,V=Avoir client,Facture client:R=C,S=1003|3,V={1}:R=D,S=1500|2,V={2}:R=E,S=1500|2,V={3}:R=F,S=1003|1,V={4}:\";$E$5;$D149;$E149;$E$6;$E$8)": 1634,_x000D_
    "=RIK_AC(\"INF53__;INF02@E=1,S=10,G=0,T=0,P=0:@R=A,S=8,V={0}:R=B,S=1,V=Avoir client,Facture client:R=C,S=1003|3,V={1}:R=D,S=1500|2,V={2}:R=E,S=1500|2,V={3}:R=F,S=1003|1,V={4}:\";$E$5;$D157;$E157;$E$6;$E$8)": 1635,_x000D_
    "=RIK_AC(\"INF53__;INF02@E=1,S=10,G=0,T=0,P=0:@R=A,S=8,V={0}:R=B,S=1,V=Avoir client,Facture client:R=C,S=1003|3,V={1}:R=D,S=1500|2,V={2}:R=E,S=1500|2,V={3}:R=F,S=1003|1,V={4}:\";$E$5;$D165;$E165;$E$6;$E$8)": 1636,_x000D_
    "=RIK_AC(\"INF53__;INF02@E=1,S=10,G=0,T=0,P=0:@R=A,S=8,V={0}:R=B,S=1,V=Avoir client,Facture client:R=C,S=1003|3,V={1}:R=D,S=1500|2,V={2}:R=E,S=1500|2,V={3}:R=F,S=1003|1,V={4}:\";$E$5;$D13;$E13;$E$6;$E$8)": 1637,_x000D_
    "=RIK_AC(\"INF53__;INF02@E=1,S=10,G=0,T=0,P=0:@R=A,S=8,V={0}:R=B,S=1,V=Avoir client,Facture client:R=C,S=1003|3,V={1}:R=D,S=1500|2,V={2}:R=E,S=1500|2,V={3}:R=F,S=1003|1,V={4}:\";$E$7;$D16;$E16;$E$8;$E$10)": 1638,_x000D_
    "=RIK_AC(\"INF53__;INF02@E=1,S=10,G=0,T=0,P=0:@R=A,S=8,V={0}:R=B,S=1,V=Avoir client,Facture client:R=C,S=1003|3,V={1}:R=D,S=1500|2,V={2}:R=E,S=1500|2,V={3}:R=F,S=1003|1,V={4}:\";$E$7;$D24;$E24;$E$8;$E$10)": 1639,_x000D_
    "=RIK_AC(\"INF53__;INF02@E=1,S=10,G=0,T=0,P=0:@R=A,S=8,V={0}:R=B,S=1,V=Avoir client,Facture client:R=C,S=1003|3,V={1}:R=D,S=1500|2,V={2}:R=E,S=1500|2,V={3}:R=F,S=1003|1,V={4}:\";$E$7;$D32;$E32;$E$8;$E$10)": 1640,_x000D_
    "=RIK_AC(\"INF53__;INF02@E=1,S=10,G=0,T=0,P=0:@R=A,S=8,V={0}:R=B,S=1,V=Avoir client,Facture client:R=C,S=1003|3,V={1}:R=D,S=1500|2,V={2}:R=E,S=1500|2,V={3}:R=F,S=1003|1,V={4}:\";$E$7;$D40;$E40;$E$8;$E$10)": 1641,_x000D_
    "=RIK_AC(\"INF53__;INF02@E=1,S=10,G=0,T=0,P=0:@R=A,S=8,V={0}:R=B,S=1,V=Avoir client,Facture client:R=C,S=1003|3,V={1}:R=D,S=1500|2,V={2}:R=E,S=1500|2,V={3}:R=F,S=1003|1,V={4}:\";$E$7;$D48;$E48;$E$8;$E$10)": 1642,_x000D_
    "=RIK_AC(\"INF53__;INF02@E=1,S=10,G=0,T=0,P=0:@R=A,S=8,V={0}:R=B,S=1,V=Avoir client,Facture client:R=C,S=1003|3,V={1}:R=D,S=1500|2,V={2}:R=E,S=1500|2,V={3}:R=F,S=1003|1,V={4}:\";$E$7;$D56;$E56;$E$8;$E$10)": 1643,_x000D_
    "=RIK_AC(\"INF53__;INF02@E=1,S=10,G=0,T=0,P=0:@R=A,S=8,V={0}:R=B,S=1,V=Avoir client,Facture client:R=C,S=1003|3,V={1}:R=D,S=1500|2,V={2}:R=E,S=1500|2,V={3}:R=F,S=1003|1,V={4}:\";$E$7;$D64;$E64;$E$8;$E$10)": 1644,_x000D_
    "=RIK_AC(\"INF53__;INF02@E=1,S=10,G=0,T=0,P=0:@R=A,S=8,V={0}:R=B,S=1,V=Avoir client,Facture client:R=C,S=1003|3,V={1}:R=D,S=1500|2,V={2}:R=E,S=1500|2,V={3}:R=F,S=1003|1,V={4}:\";$E$7;$D72;$E72;$E$8;$E$10)": 1645,_x000D_
    "=RIK_AC(\"INF53__;INF02@E=1,S=10,G=0,T=0,P=0:@R=A,S=8,V={0}:R=B,S=1,V=Avoir client,Facture client:R=C,S=1003|3,V={1}:R=D,S=1500|2,V={2}:R=E,S=1500|2,V={3}:R=F,S=1003|1,V={4}:\";$E$7;$D80;$E80;$E$8;$E$10)": 1646,_x000D_
    "=RIK_AC(\"INF53__;INF02@E=1,S=10,G=0,T=0,P=0:@R=A,S=8,V={0}:R=B,S=1,V=Avoir client,Facture client:R=C,S=1003|3,V={1}:R=D,S=1500|2,V={2}:R=E,S=1500|2,V={3}:R=F,S=1003|1,V={4}:\";$E$7;$D88;$E88;$E$8;$E$10)": 1647,_x000D_
    "=RIK_AC(\"INF53__;INF02@E=1,S=10,G=0,T=0,P=0:@R=A,S=8,V={0}:R=B,S=1,V=Avoir client,Facture client:R=C,S=1003|3,V={1}:R=D,S=1500|2,V={2}:R=E,S=1500|2,V={3}:R=F,S=1003|1,V={4}:\";$E$7;$D96;$E96;$E$8;$E$10)": 1648,_x000D_
    "=RIK_AC(\"INF53__;INF02@E=1,S=10,G=0,T=0,P=0:@R=A,S=8,V={0}:R=B,S=1,V=Avoir client,Facture client:R=C,S=1003|3,V={1}:R=D,S=1500|2,V={2}:R=E,S=1500|2,V={3}:R=F,S=1003|1,V={4}:\";$E$7;$D104;$E104;$E$8;$E$10)": 1649,_x000D_
    "=RIK_AC(\"INF53__;INF02@E=1,S=10,G=0,T=0,P=0:@R=A,S=8,V={0}:R=B,S=1,V=Avoir client,Facture client:R=C,S=1003|3,V={1}:R=D,S=1500|2,V={2}:R=E,S=1500|2,V={3}:R=F,S=1003|1,V={4}:\";$E$7;$D112;$E112;$E$8;$E$10)": 1650,_x000D_
    "=RIK_AC(\"INF53__;INF02@E=1,S=10,G=0,T=0,P=0:@R=A,S=8,V={0}:R=B,S=1,V=Avoir client,Facture client:R=C,S=1003|3,V={1}:R=D,S=1500|2,V={2}:R=E,S=1500|2,V={3}:R=F,S=1003|1,V={4}:\";$E$7;$D120;$E120;$E$8;$E$10)": 1651,_x000D_
    "=RIK_AC(\"INF53__;INF02@E=1,S=10,G=0,T=0,P=0:@R=A,S=8,V={0}:R=B,S=1,V=Avoir client,Facture client:R=C,S=1003|3,V={1}:R=D,S=1500|2,V={2}:R=E,S=1500|2,V={3}:R=F,S=1003|1,V={4}:\";$E$7;$D128;$E128;$E$8;$E$10)": 1652,_x000D_
    "=RIK_AC(\"INF53__;INF02@E=1,S=10,G=0,T=0,P=0:@R=A,S=8,V={0}:R=B,S=1,V=Avoir client,Facture client:R=C,S=1003|3,V={1}:R=D,S=1500|2,V={2}:R=E,S=1500|2,V={3}:R=F,S=1003|1,V={4}:\";$E$7;$D136;$E136;$E$8;$E$10)": 1653,_x000D_
    "=RIK_AC(\"INF53__;INF02@E=1,S=10,G=0,T=0,P=0:@R=A,S=8,V={0}:R=B,S=1,V=Avoir client,Facture client:R=C,S=1003|3,V={1}:R=D,S=1500|2,V={2}:R=E,S=1500|2,V={3}:R=F,S=1003|1,V={4}:\";$E$7;$D144;$E144;$E$8;$E$10)": 1654,_x000D_
    "=RIK_AC(\"INF53__;INF02@E=1,S=10,G=0,T=0,P=0:@R=A,S=8,V={0}:R=B,S=1,V=Avoir client,Facture client:R=C,S=1003|3,V={1}:R=D,S=1500|2,V={2}:R=E,S=1500|2,V={3}:R=F,S=1003|1,V={4}:\";$E$7;$D152;$E152;$E$8;$E$10)": 1655,_x000D_
    "=RIK_AC(\"INF53__;INF02@E=1,S=10,G=0,T=0,P=0:@R=A,S=8,V={0}:R=B,S=1,V=Avoir client,Facture client:R=C,S=1003|3,V={1}:R=D,S=1500|2,V={2}:R=E,S=1500|2,V={3}:R=F,S=1003|1,V={4}:\";$E$7;$D160;$E160;$E$8;$E$10)": 1656,_x000D_
    "=RIK_AC(\"INF53__;INF02@E=1,S=10,G=0,T=0,P=0:@R=A,S=8,V={0}:R=B,S=1,V=Avoir client,Facture client:R=C,S=1003|3,V={1}:R=D,S=1500|2,V={2}:R=E,S=1500|2,V={3}:R=F,S=1003|1,V={4}:\";$E$7;$D168;$E168;$E$8;$E$10)": 1657,_x000D_
    "=RIK_AC(\"INF53__;INF02@E=1,S=10,G=0,T=0,P=0:@R=A,S=8,V={0}:R=B,S=1,V=Avoir client,Facture client:R=C,S=1003|3,V={1}:R=D,S=1500|2,V={2}:R=E,S=1500|2,V={3}:R=F,S=1003|1,V={4}:\";$E$7;$D38;$E38;$E$8;$E$10)": 1658,_x000D_
    "=RIK_AC(\"INF53__;INF02@E=1,S=10,G=0,T=0,P=0:@R=A,S=8,V={0}:R=B,S=1,V=Avoir client,Facture client:R=C,S=1003|3,V={1}:R=D,S=1500|2,V={2}:R=E,S=1500|2,V={3}:R=F,S=1003|1,V={4}:\";$E$7;$D142;$E142;$E$8;$E$10)": 1659,_x000D_
    "=RIK_AC(\"INF53__;INF02@E=1,S=10,G=0,T=0,P=0:@R=A,S=8,V={0}:R=B,S=1,V=Avoir client,Facture client:R=C,S=1003|3,V={1}:R=D,S=1500|2,V={2}:R=E,S=1500|2,V={3}:R=F,S=1003|1,V={4}:\";$E$7;$D17;$E17;$E$8;$E$10)": 1660,_x000D_
    "=RIK_AC(\"INF53__;INF02@E=1,S=10,G=0,T=0,P=0:@R=A,S=8,V={0}:R=B,S=1,V=Avoir client,Facture client:R=C,S=1003|3,V={1}:R=D,S=1500|2,V={2}:R=E,S=1500|2,V={3}:R=F,S=1003|1,V={4}:\";$E$7;$D25;$E25;$E$8;$E$10)": 1661,_x000D_
    "=RIK_AC(\"INF53__;INF02@E=1,S=10,G=0,T=0,P=0:@R=A,S=8,V={0}:R=B,S=1,V=Avoir client,Facture client:R=C,S=1003|3,V={1}:R=D,S=1500|2,V={2}:R=E,S=1500|2,V={3}:R=F,S=1003|1,V={4}:\";$E$7;$D33;$E33;$E$8;$E$10)": 1662,_x000D_
    "=RIK_AC(\"INF53__;INF02@E=1,S=10,G=0,T=0,P=0:@R=A,S=8,V={0}:R=B,S=1,V=Avoir client,Facture client:R=C,S=1003|3,V={1}:R=D,S=1500|2,V={2}:R=E,S=1500|2,V={3}:R=F,S=1003|1,V={4}:\";$E$7;$D41;$E41;$E$8;$E$10)": 1663,_x000D_
    "=RIK_AC(\"INF53__;INF02@E=1,S=10,G=0,T=0,P=0:@R=A,S=8,V={0}:R=B,S=1,V=Avoir client,Facture client:R=C,S=1003|3,V={1}:R=D,S=1500|2,V={2}:R=E,S=1500|2,V={3}:R=F,S=1003|1,V={4}:\";$E$7;$D49;$E49;$E$8;$E$10)": 1664,_x000D_
    "=RIK_AC(\"INF53__;INF02@E=1,S=10,G=0,T=0,P=0:@R=A,S=8,V={0}:R=B,S=1,V=Avoir client,Facture client:R=C,S=1003|3,V={1}:R=D,S=1500|2,V={2}:R=E,S=1500|2,V={3}:R=F,S=1003|1,V={4}:\";$E$7;$D57;$E57;$E$8;$E$10)": 1665,_x000D_
    "=RIK_AC(\"INF53__;INF02@E=1,S=10,G=0,T=0,P=0:@R=A,S=8,V={0}:R=B,S=1,V=Avoir client,Facture client:R=C,S=1003|3,V={1}:R=D,S=1500|2,V={2}:R=E,S=1500|2,V={3}:R=F,S=1003|1,V={4}:\";$E$7;$D65;$E65;$E$8;$E$10)": 1666,_x000D_
    "=RIK_AC(\"INF53__;INF02@E=1,S=10,G=0,T=0,P=0:@R=A,S=8,V={0}:R=B,S=1,V=Avoir client,Facture client:R=C,S=1003|3,V={1}:R=D,S=1500|2,V={2}:R=E,S=1500|2,V={3}:R=F,S=1003|1,V={4}:\";$E$7;$D73;$E73;$E$8;$E$10)": 1667,_x000D_
    "=RIK_AC(\"INF53__;INF02@E=1,S=10,G=0,T=0,P=0:@R=A,S=8,V={0}:R=B,S=1,V=Avoir client,Facture client:R=C,S=1003|3,V={1}:R=D,S=1500|2,V={2}:R=E,S=1500|2,V={3}:R=F,S=1003|1,V={4}:\";$E$7;$D81;$E81;$E$8;$E$10)": 1668,_x000D_
    "=RIK_AC(\"INF53__;INF02@E=1,S=10,G=0,T=0,P=0:@R=A,S=8,V={0}:R=B,S=1,V=Avoir client,Facture client:R=C,S=1003|3,V={1}:R=D,S=1500|2,V={2}:R=E,S=1500|2,V={3}:R=F,S=1003|1,V={4}:\";$E$7;$D89;$E89;$E$8;$E$10)": 1669,_x000D_
    "=RIK_AC(\"INF53__;INF02@E=1,S=10,G=0,T=0,P=0:@R=A,S=8,V={0}:R=B,S=1,V=Avoir client,Facture client:R=C,S=1003|3,V={1}:R=D,S=1500|2,V={2}:R=E,S=1500|2,V={3}:R=F,S=1003|1,V={4}:\";$E$7;$D97;$E97;$E$8;$E$10)": 1670,_x000D_
    "=RIK_AC(\"INF53__;INF02@E=1,S=10,G=0,T=0,P=0:@R=A,S=8,V={0}:R=B,S=1,V=Avoir client,Facture client:R=C,S=1003|3,V={1}:R=D,S=1500|2,V={2}:R=E,S=1500|2,V={3}:R=F,S=1003|1,V={4}:\";$E$7;$D105;$E105;$E$8;$E$10)": 1671,_x000D_
    "=RIK_AC(\"INF53__;INF02@E=1,S=10,G=0,T=0,P=0:@R=A,S=8,V={0}:R=B,S=1,V=Avoir client,Facture client:R=C,S=1003|3,V={1}:R=D,S=1500|2,V={2}:R=E,S=1500|2,V={3}:R=F,S=1003|1,V={4}:\";$E$7;$D113;$E113;$E$8;$E$10)": 1672,_x000D_
    "=RIK_AC(\"INF53__;INF02@E=1,S=10,G=0,T=0,P=0:@R=A,S=8,V={0}:R=B,S=1,V=Avoir client,Facture client:R=C,S=1003|3,V={1}:R=D,S=1500|2,V={2}:R=E,S=1500|2,V={3}:R=F,S=1003|1,V={4}:\";$E$7;$D121;$E121;$E$8;$E$10)": 1673,_x000D_
    "=RIK_AC(\"INF53__;INF02@E=1,S=10,G=0,T=0,P=0:@R=A,S=8,V={0}:R=B,S=1,V=Avoir client,Facture client:R=C,S=1003|3,V={1}:R=D,S=1500|2,V={2}:R=E,S=1500|2,V={3}:R=F,S=1003|1,V={4}:\";$E$7;$D129;$E129;$E$8;$E$10)": 1674,_x000D_
    "=RIK_AC(\"INF53__;INF02@E=1,S=10,G=0,T=0,P=0:@R=A,S=8,V={0}:R=B,S=1,V=Avoir client,Facture client:R=C,S=1003|3,V={1}:R=D,S=1500|2,V={2}:R=E,S=1500|2,V={3}:R=F,S=1003|1,V={4}:\";$E$7;$D137;$E137;$E$8;$E$10)": 1675,_x000D_
    "=RIK_AC(\"INF53__;INF02@E=1,S=10,G=0,T=0,P=0:@R=A,S=8,V={0}:R=B,S=1,V=Avoir client,Facture client:R=C,S=1003|3,V={1}:R=D,S=1500|2,V={2}:R=E,S=1500|2,V={3}:R=F,S=1003|1,V={4}:\";$E$7;$D145;$E145;$E$8;$E$10)": 1676,_x000D_
    "=RIK_AC(\"INF53__;INF02@E=1,S=10,G=0,T=0,P=0:@R=A,S=8,V={0}:R=B,S=1,V=Avoir client,Facture client:R=C,S=1003|3,V={1}:R=D,S=1500|2,V={2}:R=E,S=1500|2,V={3}:R=F,S=1003|1,V={4}:\";$E$7;$D153;$E153;$E$8;$E$10)": 1677,_x000D_
    "=RIK_AC(\"INF53__;INF02@E=1,S=10,G=0,T=0,P=0:@R=A,S=8,V={0}:R=B,S=1,V=Avoir client,Facture client:R=C,S=1003|3,V={1}:R=D,S=1500|2,V={2}:R=E,S=1500|2,V={3}:R=F,S=1003|1,V={4}:\";$E$7;$D161;$E161;$E$8;$E$10)": 1678,_x000D_
    "=RIK_AC(\"INF53__;INF02@E=1,S=10,G=0,T=0,P=0:@R=A,S=8,V={0}:R=B,S=1,V=Avoir client,Facture client:R=C,S=1003|3,V={1}:R=D,S=1500|2,V={2}:R=E,S=1500|2,V={3}:R=F,S=1003|1,V={4}:\";$E$7;$D54;$E54;$E$8;$E$10)": 1679,_x000D_
    "=RIK_AC(\"INF53__;INF02@E=1,S=10,G=0,T=0,P=0:@R=A,S=8,V={0}:R=B,S=1,V=Avoir client,Facture client:R=C,S=1003|3,V={1}:R=D,S=1500|2,V={2}:R=E,S=1500|2,V={3}:R=F,S=1003|1,V={4}:\";$E$7;$D126;$E126;$E$8;$E$10)": 1680,_x000D_
    "=RIK_AC(\"INF53__;INF02@E=1,S=10,G=0,T=0,P=0:@R=A,S=8,V={0}:R=B,S=1,V=Avoir client,Facture client:R=C,S=1003|3,V={1}:R=D,S=1500|2,V={2}:R=E,S=1500|2,V={3}:R=F,S=1003|1,V={4}:\";$E$7;$D18;$E18;$E$8;$E$10)": 1681,_x000D_
    "=RIK_AC(\"INF53__;INF02@E=1,S=10,G=0,T=0,P=0:@R=A,S=8,V={0}:R=B,S=1,V=Avoir client,Facture client:R=C,S=1003|3,V={1}:R=D,S=1500|2,V={2}:R=E,S=1500|2,V={3}:R=F,S=1003|1,V={4}:\";$E$7;$D26;$E26;$E$8;$E$10)": 1682,_x000D_
    "=RIK_AC(\"INF53__;INF02@E=1,S=10,G=0,T=0,P=0:@R=A,S=8,V={0}:R=B,S=1,V=Avoir client,Facture client:R=C,S=1003|3,V={1}:R=D,S=1500|2,V={2}:R=E,S=1500|2,V={3}:R=F,S=1003|1,V={4}:\";$E$7;$D34;$E34;$E$8;$E$10)": 1683,_x000D_
    "=RIK_AC(\"INF53__;INF02@E=1,S=10,G=0,T=0,P=0:@R=A,S=8,V={0}:R=B,S=1,V=Avoir client,Facture client:R=C,S=1003|3,V={1}:R=D,S=1500|2,V={2}:R=E,S=1500|2,V={3}:R=F,S=1003|1,V={4}:\";$E$7;$D42;$E42;$E$8;$E$10)": 1684,_x000D_
    "=RIK_AC(\"INF53__;INF02@E=1,S=10,G=0,T=0,P=0:@R=A,S=8,V={0}:R=B,S=1,V=Avoir client,Facture client:R=C,S=1003|3,V={1}:R=D,S=1500|2,V={2}:R=E,S=1500|2,V={3}:R=F,S=1003|1,V={4}:\";$E$7;$D50;$E50;$E$8;$E$10)": 1685,_x000D_
    "=RIK_AC(\"INF53__;INF02@E=1,S=10,G=0,T=0,P=0:@R=A,S=8,V={0}:R=B,S=1,V=Avoir client,Facture client:R=C,S=1003|3,V={1}:R=D,S=1500|2,V={2}:R=E,S=1500|2,V={3}:R=F,S=1003|1,V={4}:\";$E$7;$D58;$E58;$E$8;$E$10)": 1686,_x000D_
    "=RIK_AC(\"INF53__;INF02@E=1,S=10,G=0,T=0,P=0:@R=A,S=8,V={0}:R=B,S=1,V=Avoir client,Facture client:R=C,S=1003|3,V={1}:R=D,S=1500|2,V={2}:R=E,S=1500|2,V={3}:R=F,S=1003|1,V={4}:\";$E$7;$D66;$E66;$E$8;$E$10)": 1687,_x000D_
    "=RIK_AC(\"INF53__;INF02@E=1,S=10,G=0,T=0,P=0:@R=A,S=8,V={0}:R=B,S=1,V=Avoir client,Facture client:R=C,S=1003|3,V={1}:R=D,S=1500|2,V={2}:R=E,S=1500|2,V={3}:R=F,S=1003|1,V={4}:\";$E$7;$D74;$E74;$E$8;$E$10)": 1688,_x000D_
    "=RIK_AC(\"INF53__;INF02@E=1,S=10,G=0,T=0,P=0:@R=A,S=8,V={0}:R=B,S=1,V=Avoir client,Facture client:R=C,S=1003|3,V={1}:R=D,S=1500|2,V={2}:R=E,S=1500|2,V={3}:R=F,S=1003|1,V={4}:\";$E$7;$D82;$E82;$E$8;$E$10)": 1689,_x000D_
    "=RIK_AC(\"INF53__;INF02@E=1,S=10,G=0,T=0,P=0:@R=A,S=8,V={0}:R=B,S=1,V=Avoir client,Facture client:R=C,S=1003|3,V={1}:R=D,S=1500|2,V={2}:R=E,S=1500|2,V={3}:R=F,S=1003|1,V={4}:\";$E$7;$D90;$E90;$E$8;$E$10)": 1690,_x000D_
    "=RIK_AC(\"INF53__;INF02@E=1,S=10,G=0,T=0,P=0:@R=A,S=8,V={0}:R=B,S=1,V=Avoir client,Facture client:R=C,S=1003|3,V={1}:R=D,S=1500|2,V={2}:R=E,S=1500|2,V={3}:R=F,S=1003|1,V={4}:\";$E$7;$D98;$E98;$E$8;$E$10)": 1691,_x000D_
    "=RIK_AC(\"INF53__;INF02@E=1,S=10,G=0,T=0,P=0:@R=A,S=8,V={0}:R=B,S=1,V=Avoir client,Facture client:R=C,S=1003|3,V={1}:R=D,S=1500|2,V={2}:R=E,S=1500|2,V={3}:R=F,S=1003|1,V={4}:\";$E$7;$D106;$E106;$E$8;$E$10)": 1692,_x000D_
    "=RIK_AC(\"INF53__;INF02@E=1,S=10,G=0,T=0,P=0:@R=A,S=8,V={0}:R=B,S=1,V=Avoir client,Facture client:R=C,S=1003|3,V={1}:R=D,S=1500|2,V={2}:R=E,S=1500|2,V={3}:R=F,S=1003|1,V={4}:\";$E$7;$D114;$E114;$E$8;$E$10)": 1693,_x000D_
    "=RIK_AC(\"INF53__;INF02@E=1,S=10,G=0,T=0,P=0:@R=A,S=8,V={0}:R=B,S=1,V=Avoir client,Facture client:R=C,S=1003|3,V={1}:R=D,S=1500|2,V={2}:R=E,S=1500|2,V={3}:R=F,S=1003|1,V={4}:\";$E$7;$D122;$E122;$E$8;$E$10)": 1694,_x000D_
    "=RIK_AC(\"INF53__;INF02@E=1,S=10,G=0,T=0,P=0:@R=A,S=8,V={0}:R=B,S=1,V=Avoir client,Facture client:R=C,S=1003|3,V={1}:R=D,S=1500|2,V={2}:R=E,S=1500|2,V={3}:R=F,S=1003|1,V={4}:\";$E$7;$D130;$E130;$E$8;$E$10)": 1695,_x000D_
    "=RIK_AC(\"INF53__;INF02@E=1,S=10,G=0,T=0,P=0:@R=A,S=8,V={0}:R=B,S=1,V=Avoir client,Facture client:R=C,S=1003|3,V={1}:R=D,S=1500|2,V={2}:R=E,S=1500|2,V={3}:R=F,S=1003|1,V={4}:\";$E$7;$D138;$E138;$E$8;$E$10)": 1696,_x000D_
    "=RIK_AC(\"INF53__;INF02@E=1,S=10,G=0,T=0,P=0:@R=A,S=8,V={0}:R=B,S=1,V=Avoir client,Facture client:R=C,S=1003|3,V={1}:R=D,S=1500|2,V={2}:R=E,S=1500|2,V={3}:R=F,S=1003|1,V={4}:\";$E$7;$D146;$E146;$E$8;$E$10)": 1697,_x000D_
    "=RIK_AC(\"INF53__;INF02@E=1,S=10,G=0,T=0,P=0:@R=A,S=8,V={0}:R=B,S=1,V=Avoir client,Facture client:R=C,S=1003|3,V={1}:R=D,S=1500|2,V={2}:R=E,S=1500|2,V={3}:R=F,S=1003|1,V={4}:\";$E$7;$D154;$E154;$E$8;$E$10)": 1698,_x000D_
    "=RIK_AC(\"INF53__;INF02@E=1,S=10,G=0,T=0,P=0:@R=A,S=8,V={0}:R=B,S=1,V=Avoir client,Facture client:R=C,S=1003|3,V={1}:R=D,S=1500|2,V={2}:R=E,S=1500|2,V={3}:R=F,S=1003|1,V={4}:\";$E$7;$D162;$E162;$E$8;$E$10)": 1699,_x000D_
    "=RIK_AC(\"INF53__;INF02@E=1,S=10,G=0,T=0,P=0:@R=A,S=8,V={0}:R=B,S=1,V=Avoir client,Facture client:R=C,S=1003|3,V={1}:R=D,S=1500|2,V={2}:R=E,S=1500|2,V={3}:R=F,S=1003|1,V={4}:\";$E$7;$D70;$E70;$E$8;$E$10)": 1700,_x000D_
    "=RIK_AC(\"INF53__;INF02@E=1,S=10,G=0,T=0,P=0:@R=A,S=8,V={0}:R=B,S=1,V=Avoir client,Facture client:R=C,S=1003|3,V={1}:R=D,S=1500|2,V={2}:R=E,S=1500|2,V={3}:R=F,S=1003|1,V={4}:\";$E$7;$D134;$E134;$E$8;$E$10)": 1701,_x000D_
    "=RIK_AC(\"INF53__;INF02@E=1,S=10,G=0,T=0,P=0:@R=A,S=8,V={0}:R=B,S=1,V=Avoir client,Facture client:R=C,S=1003|3,V={1}:R=D,S=1500|2,V={2}:R=E,S=1500|2,V={3}:R=F,S=1003|1,V={4}:\";$E$7;$D19;$E19;$E$8;$E$10)": 1702,_x000D_
    "=RIK_AC(\"INF53__;INF02@E=1,S=10,G=0,T=0,P=0:@R=A,S=8,V={0}:R=B,S=1,V=Avoir client,Facture client:R=C,S=1003|3,V={1}:R=D,S=1500|2,V={2}:R=E,S=1500|2,V={3}:R=F,S=1003|1,V={4}:\";$E$7;$D27;$E27;$E$8;$E$10)": 1703,_x000D_
    "=RIK_AC(\"INF53__;INF02@E=1,S=10,G=0,T=0,P=0:@R=A,S=8,V={0}:R=B,S=1,V=Avoir client,Facture client:R=C,S=1003|3,V={1}:R=D,S=1500|2,V={2}:R=E,S=1500|2,V={3}:R=F,S=1003|1,V={4}:\";$E$7;$D35;$E35;$E$8;$E$10)": 1704,_x000D_
    "=RIK_AC(\"INF53__;INF02@E=1,S=10,G=0,T=0,P=0:@R=A,S=8,V={0}:R=B,S=1,V=Avoir client,Facture client:R=C,S=1003|3,V={1}:R=D,S=1500|2,V={2}:R=E,S=1500|2,V={3}:R=F,S=1003|1,V={4}:\";$E$7;$D43;$E43;$E$8;$E$10)": 1705,_x000D_
    "=RIK_AC(\"INF53__;INF02@E=1,S=10,G=0,T=0,P=0:@R=A,S=8,V={0}:R=B,S=1,V=Avoir client,Facture client:R=C,S=1003|3,V={1}:R=D,S=1500|2,V={2}:R=E,S=1500|2,V={3}:R=F,S=1003|1,V={4}:\";$E$7;$D51;$E51;$E$8;$E$10)": 1706,_x000D_
    "=RIK_AC(\"INF53__;INF02@E=1,S=10,G=0,T=0,P=0:@R=A,S=8,V={0}:R=B,S=1,V=Avoir client,Facture client:R=C,S=1003|3,V={1}:R=D,S=1500|2,V={2}:R=E,S=1500|2,V={3}:R=F,S=1003|1,V={4}:\";$E$7;$D59;$E59;$E$8;$E$10)": 1707,_x000D_
    "=RIK_AC(\"INF53__;INF02@E=1,S=10,G=0,T=0,P=0:@R=A,S=8,V={0}:R=B,S=1,V=Avoir client,Facture client:R=C,S=1003|3,V={1}:R=D,S=1500|2,V={2}:R=E,S=1500|2,V={3}:R=F,S=1003|1,V={4}:\";$E$7;$D67;$E67;$E$8;$E$10)": 1708,_x000D_
    "=RIK_AC(\"INF53__;INF02@E=1,S=10,G=0,T=0,P=0:@R=A,S=8,V={0}:R=B,S=1,V=Avoir client,Facture client:R=C,S=1003|3,V={1}:R=D,S=1500|2,V={2}:R=E,S=1500|2,V={3}:R=F,S=1003|1,V={4}:\";$E$7;$D75;$E75;$E$8;$E$10)": 1709,_x000D_
    "=RIK_AC(\"INF53__;INF02@E=1,S=10,G=0,T=0,P=0:@R=A,S=8,V={0}:R=B,S=1,V=Avoir client,Facture client:R=C,S=1003|3,V={1}:R=D,S=1500|2,V={2}:R=E,S=1500|2,V={3}:R=F,S=1003|1,V={4}:\";$E$7;$D83;$E83;$E$8;$E$10)": 1710,_x000D_
    "=RIK_AC(\"INF53__;INF02@E=1,S=10,G=0,T=0,P=0:@R=A,S=8,V={0}:R=B,S=1,V=Avoir client,Facture client:R=C,S=1003|3,V={1}:R=D,S=1500|2,V={2}:R=E,S=1500|2,V={3}:R=F,S=1003|1,V={4}:\";$E$7;$D91;$E91;$E$8;$E$10)": 1711,_x000D_
    "=RIK_AC(\"INF53__;INF02@E=1,S=10,G=0,T=0,P=0:@R=A,S=8,V={0}:R=B,S=1,V=Avoir client,Facture client:R=C,S=1003|3,V={1}:R=D,S=1500|2,V={2}:R=E,S=1500|2,V={3}:R=F,S=1003|1,V={4}:\";$E$7;$D99;$E99;$E$8;$E$10)": 1712,_x000D_
    "=RIK_AC(\"INF53__;INF02@E=1,S=10,G=0,T=0,P=0:@R=A,S=8,V={0}:R=B,S=1,V=Avoir client,Facture client:R=C,S=1003|3,V={1}:R=D,S=1500|2,V={2}:R=E,S=1500|2,V={3}:R=F,S=1003|1,V={4}:\";$E$7;$D107;$E107;$E$8;$E$10)": 1713,_x000D_
    "=RIK_AC(\"INF53__;INF02@E=1,S=10,G=0,T=0,P=0:@R=A,S=8,V={0}:R=B,S=1,V=Avoir client,Facture client:R=C,S=1003|3,V={1}:R=D,S=1500|2,V={2}:R=E,S=1500|2,V={3}:R=F,S=1003|1,V={4}:\";$E$7;$D115;$E115;$E$8;$E$10)": 1714,_x000D_
    "=RIK_AC(\"INF53__;INF02@E=1,S=10,G=0,T=0,P=0:@R=A,S=8,V={0}:R=B,S=1,V=Avoir client,Facture client:R=C,S=1003|3,V={1}:R=D,S=1500|2,V={2}:R=E,S=1500|2,V={3}:R=F,S=1003|1,V={4}:\";$E$7;$D123;$E123;$E$8;$E$10)": 1715,_x000D_
    "=RIK_AC(\"INF53__;INF02@E=1,S=10,G=0,T=0,P=0:@R=A,S=8,V={0}:R=B,S=1,V=Avoir client,Facture client:R=C,S=1003|3,V={1}:R=D,S=1500|2,V={2}:R=E,S=1500|2,V={3}:R=F,S=1003|1,V={4}:\";$E$7;$D131;$E131;$E$8;$E$10)": 1716,_x000D_
    "=RIK_AC(\"INF53__;INF02@E=1,S=10,G=0,T=0,P=0:@R=A,S=8,V={0}:R=B,S=1,V=Avoir client,Facture client:R=C,S=1003|3,V={1}:R=D,S=1500|2,V={2}:R=E,S=1500|2,V={3}:R=F,S=1003|1,V={4}:\";$E$7;$D139;$E139;$E$8;$E$10)": 1717,_x000D_
    "=RIK_AC(\"INF53__;INF02@E=1,S=10,G=0,T=0,P=0:@R=A,S=8,V={0}:R=B,S=1,V=Avoir client,Facture client:R=C,S=1003|3,V={1}:R=D,S=1500|2,V={2}:R=E,S=1500|2,V={3}:R=F,S=1003|1,V={4}:\";$E$7;$D147;$E147;$E$8;$E$10)": 1718,_x000D_
    "=RIK_AC(\"INF53__;INF02@E=1,S=10,G=0,T=0,P=0:@R=A,S=8,V={0}:R=B,S=1,V=Avoir client,Facture client:R=C,S=1003|3,V={1}:R=D,S=1500|2,V={2}:R=E,S=1500|2,V={3}:R=F,S=1003|1,V={4}:\";$E$7;$D155;$E155;$E$8;$E$10)": 1719,_x000D_
    "=RIK_AC(\"INF53__;INF02@E=1,S=10,G=0,T=0,P=0:@R=A,S=8,V={0}:R=B,S=1,V=Avoir client,Facture client:R=C,S=1003|3,V={1}:R=D,S=1500|2,V={2}:R=E,S=1500|2,V={3}:R=F,S=1003|1,V={4}:\";$E$7;$D163;$E163;$E$8;$E$10)": 1720,_x000D_
    "=RIK_AC(\"INF53__;INF02@E=1,S=10,G=0,T=0,P=0:@R=A,S=8,V={0}:R=B,S=1,V=Avoir client,Facture client:R=C,S=1003|3,V={1}:R=D,S=1500|2,V={2}:R=E,S=1500|2,V={3}:R=F,S=1003|1,V={4}:\";$E$7;$D62;$E62;$E$8;$E$10)": 1721,_x000D_
    "=RIK_AC(\"INF53__;INF02@E=1,S=10,G=0,T=0,P=0:@R=A,S=8,V={0}:R=B,S=1,V=Avoir client,Facture client:R=C,S=1003|3,V={1}:R=D,S=1500|2,V={2}:R=E,S=1500|2,V={3}:R=F,S=1003|1,V={4}:\";$E$7;$D20;$E20;$E$8;$E$10)": 1722,_x000D_
    "=RIK_AC(\"INF53__;INF02@E=1,S=10,G=0,T=0,P=0:@R=A,S=8,V={0}:R=B,S=1,V=Avoir client,Facture client:R=C,S=1003|3,V={1}:R=D,S=1500|2,V={2}:R=E,S=1500|2,V={3}:R=F,S=1003|1,V={4}:\";$E$7;$D28;$E28;$E$8;$E$10)": 1723,_x000D_
    "=RIK_AC(\"INF53__;INF02@E=1,S=10,G=0,T=0,P=0:@R=A,S=8,V={0}:R=B,S=1,V=Avoir client,Facture client:R=C,S=1003|3,V={1}:R=D,S=1500|2,V={2}:R=E,S=1500|2,V={3}:R=F,S=1003|1,V={4}:\";$E$7;$D36;$E36;$E$8;$E$10)": 1724,_x000D_
    "=RIK_AC(\"INF53__;INF02@E=1,S=10,G=0,T=0,P=0:@R=A,S=8,V={0}:R=B,S=1,V=Avoir client,Facture client:R=C,S=1003|3,V={1}:R=D,S=1500|2,V={2}:R=E,S=1500|2,V={3}:R=F,S=1003|1,V={4}:\";$E$7;$D44;$E44;$E$8;$E$10)": 1725,_x000D_
    "=RIK_AC(\"INF53__;INF02@E=1,S=10,G=0,T=0,P=0:@R=A,S=8,V={0}:R=B,S=1,V=Avoir client,Facture client:R=C,S=1003|3,V={1}:R=D,S=1500|2,V={2}:R=E,S=1500|2,V={3}:R=F,S=1003|1,V={4}:\";$E$7;$D52;$E52;$E$8;$E$10)": 1726,_x000D_
    "=RIK_AC(\"INF53__;INF02@E=1,S=10,G=0,T=0,P=0:@R=A,S=8,V={0}:R=B,S=1,V=Avoir client,Facture client:R=C,S=1003|3,V={1}:R=D,S=1500|2,V={2}:R=E,S=1500|2,V={3}:R=F,S=1003|1,V={4}:\";$E$7;$D60;$E60;$E$8;$E$10)": 1727,_x000D_
    "=RIK_AC(\"INF53__;INF02@E=1,S=10,G=0,T=0,P=0:@R=A,S=8,V={0}:R=B,S=1,V=Avoir client,Facture client:R=C,S=1003|3,V={1}:R=D,S=1500|2,V={2}:R=E,S=1500|2,V={3}:R=F,S=1003|1,V={4}:\";$E$7;$D68;$E68;$E$8;$E$10)": 1728,_x000D_
    "=RIK_AC(\"INF53__;INF02@E=1,S=10,G=0,T=0,P=0:@R=A,S=8,V={0}:R=B,S=1,V=Avoir client,Facture client:R=C,S=1003|3,V={1}:R=D,S=1500|2,V={2}:R=E,S=1500|2,V={3}:R=F,S=1003|1,V={4}:\";$E$7;$D76;$E76;$E$8;$E$10)": 1729,_x000D_
    "=RIK_AC(\"INF53__;INF02@E=1,S=10,G=0,T=0,P=0:@R=A,S=8,V={0}:R=B,S=1,V=Avoir client,Facture client:R=C,S=1003|3,V={1}:R=D,S=1500|2,V={2}:R=E,S=1500|2,V={3}:R=F,S=1003|1,V={4}:\";$E$7;$D84;$E84;$E$8;$E$10)": 1730,_x000D_
    "=RIK_AC(\"INF53__;INF02@E=1,S=10,G=0,T=0,P=0:@R=A,S=8,V={0}:R=B,S=1,V=Avoir client,Facture client:R=C,S=1003|3,V={1}:R=D,S=1500|2,V={2}:R=E,S=1500|2,V={3}:R=F,S=1003|1,V={4}:\";$E$7;$D92;$E92;$E$8;$E$10)": 1731,_x000D_
    "=RIK_AC(\"INF53__;INF02@E=1,S=10,G=0,T=0,P=0:@R=A,S=8,V={0}:R=B,S=1,V=Avoir client,Facture client:R=C,S=1003|3,V={1}:R=D,S=1500|2,V={2}:R=E,S=1500|2,V={3}:R=F,S=1003|1,V={4}:\";$E$7;$D100;$E100;$E$8;$E$10)": 1732,_x000D_
    "=RIK_AC(\"INF53__;INF02@E=1,S=10,G=0,T=0,P=0:@R=A,S=8,V={0}:R=B,S=1,V=Avoir client,Facture client:R=C,S=1003|3,V={1}:R=D,S=1500|2,V={2}:R=E,S=1500|2,V={3}:R=F,S=1003|1,V={4}:\";$E$7;$D108;$E108;$E$8;$E$10)": 1733,_x000D_
    "=RIK_AC(\"INF53__;INF02@E=1,S=10,G=0,T=0,P=0:@R=A,S=8,V={0}:R=B,S=1,V=Avoir client,Facture client:R=C,S=1003|3,V={1}:R=D,S=1500|2,V={2}:R=E,S=1500|2,V={3}:R=F,S=1003|1,V={4}:\";$E$7;$D116;$E116;$E$8;$E$10)": 1734,_x000D_
    "=RIK_AC(\"INF53__;INF02@E=1,S=10,G=0,T=0,P=0:@R=A,S=8,V={0}:R=B,S=1,V=Avoir client,Facture client:R=C,S=1003|3,V={1}:R=D,S=1500|2,V={2}:R=E,S=1500|2,V={3}:R=F,S=1003|1,V={4}:\";$E$7;$D124;$E124;$E$8;$E$10)": 1735,_x000D_
    "=RIK_AC(\"INF53__;INF02@E=1,S=10,G=0,T=0,P=0:@R=A,S=8,V={0}:R=B,S=1,V=Avoir client,Facture client:R=C,S=1003|3,V={1}:R=D,S=1500|2,V={2}:R=E,S=1500|2,V={3}:R=F,S=1003|1,V={4}:\";$E$7;$D132;$E132;$E$8;$E$10)": 1736,_x000D_
    "=RIK_AC(\"INF53__;INF02@E=1,S=10,G=0,T=0,P=0:@R=A,S=8,V={0}:R=B,S=1,V=Avoir client,Facture client:R=C,S=1003|3,V={1}:R=D,S=1500|2,V={2}:R=E,S=1500|2,V={3}:R=F,S=1003|1,V={4}:\";$E$7;$D140;$E140;$E$8;$E$10)": 1737,_x000D_
    "=RIK_AC(\"INF53__;INF02@E=1,S=10,G=0,T=0,P=0:@R=A,S=8,V={0}:R=B,S=1,V=Avoir client,Facture client:R=C,S=1003|3,V={1}:R=D,S=1500|2,V={2}:R=E,S=1500|2,V={3}:R=F,S=1003|1,V={4}:\";$E$7;$D148;$E148;$E$8;$E$10)": 1738,_x000D_
    "=RIK_AC(\"INF53__;INF02@E=1,S=10,G=0,T=0,P=0:@R=A,S=8,V={0}:R=B,S=1,V=Avoir client,Facture client:R=C,S=1003|3,V={1}:R=D,S=1500|2,V={2}:R=E,S=1500|2,V={3}:R=F,S=1003|1,V={4}:\";$E$7;$D156;$E156;$E$8;$E$10)": 1739,_x000D_
    "=RIK_AC(\"INF53__;INF02@E=1,S=10,G=0,T=0,P=0:@R=A,S=8,V={0}:R=B,S=1,V=Avoir client,Facture client:R=C,S=1003|3,V={1}:R=D,S=1500|2,V={2}:R=E,S=1500|2,V={3}:R=F,S=1003|1,V={4}:\";$E$7;$D164;$E164;$E$8;$E$10)": 1740,_x000D_
    "=RIK_AC(\"INF53__;INF02@E=1,S=10,G=0,T=0,P=0:@R=A,S=8,V={0}:R=B,S=1,V=Avoir client,Facture client:R=C,S=1003|3,V={1}:R=D,S=1500|2,V={2}:R=E,S=1500|2,V={3}:R=F,S=1003|1,V={4}:\";$E$7;$D30;$E30;$E$8;$E$10)": 1741,_x000D_
    "=RIK_AC(\"INF53__;INF02@E=1,S=10,G=0,T=0,P=0:@R=A,S=8,V={0}:R=B,S=1,V=Avoir client,Facture client:R=C,S=1003|3,V={1}:R=D,S=1500|2,V={2}:R=E,S=1500|2,V={3}:R=F,S=1003|1,V={4}:\";$E$7;$D102;$E102;$E$8;$E$10)": 1742,_x000D_
    "=RIK_AC(\"INF53__;INF02@E=1,S=10,G=0,T=0,P=0:@R=A,S=8,V={0}:R=B,S=1,V=Avoir client,Facture client:R=C,S=1003|3,V={1}:R=D,S=1500|2,V={2}:R=E,S=1500|2,V={3}:R=F,S=1003|1,V={4}:\";$E$7;$D150;$E150;$E$8;$E$10)": 1743,_x000D_
    "=RIK_AC(\"INF53__;INF02@E=1,S=10,G=0,T=0,P=0:@R=A,S=8,V={0}:R=B,S=1,V=Avoir client,Facture client:R=C,S=1003|3,V={1}:R=D,S=1500|2,V={2}:R=E,S=1500|2,V={3}:R=F,S=1003|1,V={4}:\";$E$7;$D21;$E21;$E$8;$E$10)": 1744,_x000D_
    "=RIK_AC(\"INF53__;INF02@E=1,S=10,G=0,T=0,P=0:@R=A,S=8,V={0}:R=B,S=1,V=Avoir client,Facture client:R=C,S=1003|3,V={1}:R=D,S=1500|2,V={2}:R=E,S=1500|2,V={3}:R=F,S=1003|1,V={4}:\";$E$7;$D29;$E29;$E$8;$E$10)": 1745,_x000D_
    "=RIK_AC(\"INF53__;INF02@E=1,S=10,G=0,T=0,P=0:@R=A,S=8,V={0}:R=B,S=1,V=Avoir client,Facture client:R=C,S=1003|3,V={1}:R=D,S=1500|2,V={2}:R=E,S=1500|2,V={3}:R=F,S=1003|1,V={4}:\";$E$7;$D37;$E37;$E$8;$E$10)": 1746,_x000D_
    "=RIK_AC(\"INF53__;INF02@E=1,S=10,G=0,T=0,P=0:@R=A,S=8,V={0}:R=B,S=1,V=Avoir client,Facture client:R=C,S=1003|3,V={1}:R=D,S=1500|2,V={2}:R=E,S=1500|2,V={3}:R=F,S=1003|1,V={4}:\";$E$7;$D45;$E45;$E$8;$E$10)": 1747,_x000D_
    "=RIK_AC(\"INF53__;INF02@E=1,S=10,G=0,T=0,P=0:@R=A,S=8,V={0}:R=B,S=1,V=Avoir client,Facture client:R=C,S=1003|3,V={1}:R=D,S=1500|2,V={2}:R=E,S=1500|2,V={3}:R=F,S=1003|1,V={4}:\";$E$7;$D53;$E53;$E$8;$E$10)": 1748,_x000D_
    "=RIK_AC(\"INF53__;INF02@E=1,S=10,G=0,T=0,P=0:@R=A,S=8,V={0}:R=B,S=1,V=Avoir client,Facture client:R=C,S=1003|3,V={1}:R=D,S=1500|2,V={2}:R=E,S=1500|2,V={3}:R=F,S=1003|1,V={4}:\";$E$7;$D61;$E61;$E$8;$E$10)": 1749,_x000D_
    "=RIK_AC(\"INF53__;INF02@E=1,S=10,G=0,T=0,P=0:@R=A,S=8,V={0}:R=B,S=1,V=Avoir client,Facture client:R=C,S=1003|3,V={1}:R=D,S=1500|2,V={2}:R=E,S=1500|2,V={3}:R=F,S=1003|1,V={4}:\";$E$7;$D69;$E69;$E$8;$E$10)": 1750,_x000D_
    "=RIK_AC(\"INF53__;INF02@E=1,S=10,G=0,T=0,P=0:@R=A,S=8,V={0}:R=B,S=1,V=Avoir client,Facture client:R=C,S=1003|3,V={1}:R=D,S=1500|2,V={2}:R=E,S=1500|2,V={3}:R=F,S=1003|1,V={4}:\";$E$7;$D77;$E77;$E$8;$E$10)": 1751,_x000D_
    "=RIK_AC(\"INF53__;INF02@E=1,S=10,G=0,T=0,P=0:@R=A,S=8,V={0}:R=B,S=1,V=Avoir client,Facture client:R=C,S=1003|3,V={1}:R=D,S=1500|2,V={2}:R=E,S=1500|2,V={3}:R=F,S=1003|1,V={4}:\";$E$7;$D85;$E85;$E$8;$E$10)": 1752,_x000D_
    "=RIK_AC(\"INF53__;INF02@E=1,S=10,G=0,T=0,P=0:@R=A,S=8,V={0}:R=B,S=1,V=Avoir client,Facture client:R=C,S=1003|3,V={1}:R=D,S=1500|2,V={2}:R=E,S=1500|2,V={3}:R=F,S=1003|1,V={4}:\";$E$7;$D93;$E93;$E$8;$E$10)": 1753,_x000D_
    "=RIK_AC(\"INF53__;INF02@E=1,S=10,G=0,T=0,P=0:@R=A,S=8,V={0}:R=B,S=1,V=Avoir client,Facture client:R=C,S=1003|3,V={1}:R=D,S=1500|2,V={2}:R=E,S=1500|2,V={3}:R=F,S=1003|1,V={4}:\";$E$7;$D101;$E101;$E$8;$E$10)": 1754,_x000D_
    "=RIK_AC(\"INF53__;INF02@E=1,S=10,G=0,T=0,P=0:@R=A,S=8,V={0}:R=B,S=1,V=Avoir client,Facture client:R=C,S=1003|3,V={1}:R=D,S=1500|2,V={2}:R=E,S=1500|2,V={3}:R=F,S=1003|1,V={4}:\";$E$7;$D109;$E109;$E$8;$E$10)": 1755,_x000D_
    "=RIK_AC(\"INF53__;INF02@E=1,S=10,G=0,T=0,P=0:@R=A,S=8,V={0}:R=B,S=1,V=Avoir client,Facture client:R=C,S=1003|3,V={1}:R=D,S=1500|2,V={2}:R=E,S=1500|2,V={3}:R=F,S=1003|1,V={4}:\";$E$7;$D117;$E117;$E$8;$E$10)": 1756,_x000D_
    "=RIK_AC(\"INF53__;INF02@E=1,S=10,G=0,T=0,P=0:@R=A,S=8,V={0}:R=B,S=1,V=Avoir client,Facture client:R=C,S=1003|3,V={1}:R=D,S=1500|2,V={2}:R=E,S=1500|2,V={3}:R=F,S=1003|1,V={4}:\";$E$7;$D125;$E125;$E$8;$E$10)": 1757,_x000D_
    "=RIK_AC(\"INF53__;INF02@E=1,S=10,G=0,T=0,P=0:@R=A,S=8,V={0}:R=B,S=1,V=Avoir client,Facture client:R=C,S=1003|3,V={1}:R=D,S=1500|2,V={2}:R=E,S=1500|2,V={3}:R=F,S=1003|1,V={4}:\";$E$7;$D133;$E133;$E$8;$E$10)": 1758,_x000D_
    "=RIK_AC(\"INF53__;INF02@E=1,S=10,G=0,T=0,P=0:@R=A,S=8,V={0}:R=B,S=1,V=Avoir client,Facture client:R=C,S=1003|3,V={1}:R=D,S=1500|2,V={2}:R=E,S=1500|2,V={3}:R=F,S=1003|1,V={4}:\";$E$7;$D141;$E141;$E$8;$E$10)": 1759,_x000D_
    "=RIK_AC(\"INF53__;INF02@E=1,S=10,G=0,T=0,P=0:@R=A,S=8,V={0}:R=B,S=1,V=Avoir client,Facture client:R=C,S=1003|3,V={1}:R=D,S=1500|2,V={2}:R=E,S=1500|2,V={3}:R=F,S=1003|1,V={4}:\";$E$7;$D149;$E149;$E$8;$E$10)": 1760,_x000D_
    "=RIK_AC(\"INF53__;INF02@E=1,S=10,G=0,T=0,P=0:@R=A,S=8,V={0}:R=B,S=1,V=Avoir client,Facture client:R=C,S=1003|3,V={1}:R=D,S=1500|2,V={2}:R=E,S=1500|2,V={3}:R=F,S=1003|1,V={4}:\";$E$7;$D157;$E157;$E$8;$E$10)": 1761,_x000D_
    "=RIK_AC(\"INF53__;INF02@E=1,S=10,G=0,T=0,P=0:@R=A,S=8,V={0}:R=B,S=1,V=Avoir client,Facture client:R=C,S=1003|3,V={1}:R=D,S=1500|2,V={2}:R=E,S=1500|2,V={3}:R=F,S=1003|1,V={4}:\";$E$7;$D165;$E165;$E$8;$E$10)": 1762,_x000D_
    "=RIK_AC(\"INF53__;INF02@E=1,S=10,G=0,T=0,P=0:@R=A,S=8,V={0}:R=B,S=1,V=Avoir client,Facture client:R=C,S=1003|3,V={1}:R=D,S=1500|2,V={2}:R=E,S=1500|2,V={3}:R=F,S=1003|1,V={4}:\";$E$7;$D22;$E22;$E$8;$E$10)": 1763,_x000D_
    "=RIK_AC(\"INF53__;INF02@E=1,S=10,G=0,T=0,P=0:@R=A,S=8,V={0}:R=B,S=1,V=Avoir client,Facture client:R=C,S=1003|3,V={1}:R=D,S=1500|2,V={2}:R=E,S=1500|2,V={3}:R=F,S=1003|1,V={4}:\";$E$7;$D78;$E78;$E$8;$E$10)": 1764,_x000D_
    "=RIK_AC(\"INF53__;INF02@E=1,S=10,G=0,T=0,P=0:@R=A,S=8,V={0}:R=B,S=1,V=Avoir client,Facture client:R=C,S=1003|3,V={1}:R=D,S=1500|2,V={2}:R=E,S=1500|2,V={3}:R=F,S=1003|1,V={4}:\";$E$7;$D86;$E86;$E$8;$E$10)": 1765,_x000D_
    "=RIK_AC(\"INF53__;INF02@E=1,S=10,G=0,T=0,P=0:@R=A,S=8,V={0}:R=B,S=1,V=Avoir client,Facture client:R=C,S=1003|3,V={1}:R=D,S=1500|2,V={2}:R=E,S=1500|2,V={3}:R=F,S=1003|1,V={4}:\";$E$7;$D94;$E94;$E$8;$E$10)": 1766,_x000D_
    "=RIK_AC(\"INF53__;INF02@E=1,S=10,G=0,T=0,P=0:@R=A,S=8,V={0}:R=B,S=1,V=Avoir client,Facture client:R=C,S=1003|3,V={1}:R=D,S=1500|2,V={2}:R=E,S=1500|2,V={3}:R=F,S=1003|1,V={4}:\";$E$7;$D110;$E110;$E$8;$E$10)": 1767,_x000D_
    "=RIK_AC(\"INF53__;INF02@E=1,S=10,G=0,T=0,P=0:@R=A,S=8,V={0}:R=B,S=1,V=Avoir client,Facture client:R=C,S=1003|3,V={1}:R=D,S=1500|2,V={2}:R=E,S=1500|2,V={3}:R=F,S=1003|1,V={4}:\";$E$7;$D118;$E118;$E$8;$E$10)": 1768,_x000D_
    "=RIK_AC(\"INF53__;INF02@E=1,S=10,G=0,T=0,P=0:@R=A,S=8,V={0}:R=B,S=1,V=Avoir client,Facture client:R=C,S=1003|3,V={1}:R=D,S=1500|2,V={2}:R=E,S=1500|2,V={3}:R=F,S=1003|1,V={4}:\";$E$7;$D158;$E158;$E$8;$E$10)": 1769,_x000D_
    "=RIK_AC(\"INF53__;INF02@E=1,S=10,G=0,T=0,P=0:@R=A,S=8,V={0}:R=B,S=1,V=Avoir client,Facture client:R=C,S=1003|3,V={1}:R=D,S=1500|2,V={2}:R=E,S=1500|2,V={3}:R=F,S=1003|1,V={4}:\";$E$7;$D23;$E23;$E$8;$E$10)": 1770,_x000D_
    "=RIK_AC(\"INF53__;INF02@E=1,S=10,G=0,T=0,P=0:@R=A,S=8,V={0}:R=B,S=1,V=Avoir client,Facture client:R=C,S=1003|3,V={1}:R=D,S=1500|2,V={2}:R=E,S=1500|2,V={3}:R=F,S=1003|1,V={4}:\";$E$7;$D31;$E31;$E$8;$E$10)": 1771,_x000D_
    "=RIK_AC(\"INF53__;INF02@E=1,S=10,G=0,T=0,P=0:@R=A,S=8,V={0}:R=B,S=1,V=Avoir client,Facture client:R=C,S=1003|3,V={1}:R=D,S=1500|2,V={2}:R=E,S=1500|2,V={3}:R=F,S=1003|1,V={4}:\";$E$7;$D39;$E39;$E$8;$E$10)": 1772,_x000D_
    "=RIK_AC(\"INF53__;INF02@E=1,S=10,G=0,T=0,P=0:@R=A,S=8,V={0}:R=B,S=1,V=Avoir client,Facture client:R=C,S=1003|3,V={1}:R=D,S=1500|2,V={2}:R=E,S=1500|2,V={3}:R=F,S=1003|1,V={4}:\";$E$7;$D47;$E47;$E$8;$E$10)": 1773,_x000D_
    "=RIK_AC(\"INF53__;INF02@E=1,S=10,G=0,T=0,P=0:@R=A,S=8,V={0}:R=B,S=1,V=Avoir client,Facture client:R=C,S=1003|3,V={1}:R=D,S=1500|2,V={2}:R=E,S=1500|2,V={3}:R=F,S=1003|1,V={4}:\";$E$7;$D55;$E55;$E$8;$E$10)": 1774,_x000D_
    "=RIK_AC(\"INF53__;INF02@E=1,S=10,G=0,T=0,P=0:@R=A,S=8,V={0}:R=B,S=1,V=Avoir client,Facture client:R=C,S=1003|3,V={1}:R=D,S=1500|2,V={2}:R=E,S=1500|2,V={3}:R=F,S=1003|1,V={4}:\";$E$7;$D63;$E63;$E$8;$E$10)": 1775,_x000D_
    "=RIK_AC(\"I</t>
  </si>
  <si>
    <t>NF53__;INF02@E=1,S=10,G=0,T=0,P=0:@R=A,S=8,V={0}:R=B,S=1,V=Avoir client,Facture client:R=C,S=1003|3,V={1}:R=D,S=1500|2,V={2}:R=E,S=1500|2,V={3}:R=F,S=1003|1,V={4}:\";$E$7;$D71;$E71;$E$8;$E$10)": 1776,_x000D_
    "=RIK_AC(\"INF53__;INF02@E=1,S=10,G=0,T=0,P=0:@R=A,S=8,V={0}:R=B,S=1,V=Avoir client,Facture client:R=C,S=1003|3,V={1}:R=D,S=1500|2,V={2}:R=E,S=1500|2,V={3}:R=F,S=1003|1,V={4}:\";$E$7;$D79;$E79;$E$8;$E$10)": 1777,_x000D_
    "=RIK_AC(\"INF53__;INF02@E=1,S=10,G=0,T=0,P=0:@R=A,S=8,V={0}:R=B,S=1,V=Avoir client,Facture client:R=C,S=1003|3,V={1}:R=D,S=1500|2,V={2}:R=E,S=1500|2,V={3}:R=F,S=1003|1,V={4}:\";$E$7;$D87;$E87;$E$8;$E$10)": 1778,_x000D_
    "=RIK_AC(\"INF53__;INF02@E=1,S=10,G=0,T=0,P=0:@R=A,S=8,V={0}:R=B,S=1,V=Avoir client,Facture client:R=C,S=1003|3,V={1}:R=D,S=1500|2,V={2}:R=E,S=1500|2,V={3}:R=F,S=1003|1,V={4}:\";$E$7;$D95;$E95;$E$8;$E$10)": 1779,_x000D_
    "=RIK_AC(\"INF53__;INF02@E=1,S=10,G=0,T=0,P=0:@R=A,S=8,V={0}:R=B,S=1,V=Avoir client,Facture client:R=C,S=1003|3,V={1}:R=D,S=1500|2,V={2}:R=E,S=1500|2,V={3}:R=F,S=1003|1,V={4}:\";$E$7;$D103;$E103;$E$8;$E$10)": 1780,_x000D_
    "=RIK_AC(\"INF53__;INF02@E=1,S=10,G=0,T=0,P=0:@R=A,S=8,V={0}:R=B,S=1,V=Avoir client,Facture client:R=C,S=1003|3,V={1}:R=D,S=1500|2,V={2}:R=E,S=1500|2,V={3}:R=F,S=1003|1,V={4}:\";$E$7;$D111;$E111;$E$8;$E$10)": 1781,_x000D_
    "=RIK_AC(\"INF53__;INF02@E=1,S=10,G=0,T=0,P=0:@R=A,S=8,V={0}:R=B,S=1,V=Avoir client,Facture client:R=C,S=1003|3,V={1}:R=D,S=1500|2,V={2}:R=E,S=1500|2,V={3}:R=F,S=1003|1,V={4}:\";$E$7;$D119;$E119;$E$8;$E$10)": 1782,_x000D_
    "=RIK_AC(\"INF53__;INF02@E=1,S=10,G=0,T=0,P=0:@R=A,S=8,V={0}:R=B,S=1,V=Avoir client,Facture client:R=C,S=1003|3,V={1}:R=D,S=1500|2,V={2}:R=E,S=1500|2,V={3}:R=F,S=1003|1,V={4}:\";$E$7;$D127;$E127;$E$8;$E$10)": 1783,_x000D_
    "=RIK_AC(\"INF53__;INF02@E=1,S=10,G=0,T=0,P=0:@R=A,S=8,V={0}:R=B,S=1,V=Avoir client,Facture client:R=C,S=1003|3,V={1}:R=D,S=1500|2,V={2}:R=E,S=1500|2,V={3}:R=F,S=1003|1,V={4}:\";$E$7;$D135;$E135;$E$8;$E$10)": 1784,_x000D_
    "=RIK_AC(\"INF53__;INF02@E=1,S=10,G=0,T=0,P=0:@R=A,S=8,V={0}:R=B,S=1,V=Avoir client,Facture client:R=C,S=1003|3,V={1}:R=D,S=1500|2,V={2}:R=E,S=1500|2,V={3}:R=F,S=1003|1,V={4}:\";$E$7;$D143;$E143;$E$8;$E$10)": 1785,_x000D_
    "=RIK_AC(\"INF53__;INF02@E=1,S=10,G=0,T=0,P=0:@R=A,S=8,V={0}:R=B,S=1,V=Avoir client,Facture client:R=C,S=1003|3,V={1}:R=D,S=1500|2,V={2}:R=E,S=1500|2,V={3}:R=F,S=1003|1,V={4}:\";$E$7;$D151;$E151;$E$8;$E$10)": 1786,_x000D_
    "=RIK_AC(\"INF53__;INF02@E=1,S=10,G=0,T=0,P=0:@R=A,S=8,V={0}:R=B,S=1,V=Avoir client,Facture client:R=C,S=1003|3,V={1}:R=D,S=1500|2,V={2}:R=E,S=1500|2,V={3}:R=F,S=1003|1,V={4}:\";$E$7;$D159;$E159;$E$8;$E$10)": 1787,_x000D_
    "=RIK_AC(\"INF53__;INF02@E=1,S=10,G=0,T=0,P=0:@R=A,S=8,V={0}:R=B,S=1,V=Avoir client,Facture client:R=C,S=1003|3,V={1}:R=D,S=1500|2,V={2}:R=E,S=1500|2,V={3}:R=F,S=1003|1,V={4}:\";$E$7;$D167;$E167;$E$8;$E$10)": 1788,_x000D_
    "=RIK_AC(\"INF53__;INF02@E=1,S=10,G=0,T=0,P=0:@R=A,S=8,V={0}:R=B,S=1,V=Avoir client,Facture client:R=C,S=1003|3,V={1}:R=D,S=1500|2,V={2}:R=E,S=1500|2,V={3}:R=F,S=1003|1,V={4}:\";$E$7;$D46;$E46;$E$8;$E$10)": 1789,_x000D_
    "=RIK_AC(\"INF53__;INF02@E=1,S=10,G=0,T=0,P=0:@R=A,S=8,V={0}:R=B,S=1,V=Avoir client,Facture client:R=C,S=1003|3,V={1}:R=D,S=1500|2,V={2}:R=E,S=1500|2,V={3}:R=F,S=1003|1,V={4}:\";$E$7;$D166;$E166;$E$8;$E$10)": 1790,_x000D_
    "=RIK_AC(\"INF53__;INF02@E=1,S=10,G=0,T=0,P=0:@R=A,S=8,V={0}:R=B,S=1,V=Avoir client,Facture client:R=C,S=1003|3,V={1}:R=D,S=1500|2,V={2}:R=E,S=1500|2,V={3}:R=F,S=1003|1,V={4}:\";$E$7;$D15;$E15;$E$8;$E$10)": 1791,_x000D_
    "=RIK_AC(\"INF53__;INF02@E=1,S=10,G=0,T=0,P=0:@R=A,S=8,V={0}:R=B,S=1,V=Avoir client,Facture client:R=C,S=1003|3,V={1}:R=D,S=1500|2,V={2}:R=E,S=1500|2,V={3}:R=F,S=1003|1,V={4}:\";$E$3;$D16;$E16;$E$4;$E$10)": 1792,_x000D_
    "=RIK_AC(\"INF53__;INF02@E=1,S=10,G=0,T=0,P=0:@R=A,S=8,V={0}:R=B,S=1,V=Avoir client,Facture client:R=C,S=1003|3,V={1}:R=D,S=1500|2,V={2}:R=E,S=1500|2,V={3}:R=F,S=1003|1,V={4}:\";$E$3;$D24;$E24;$E$4;$E$10)": 1793,_x000D_
    "=RIK_AC(\"INF53__;INF02@E=1,S=10,G=0,T=0,P=0:@R=A,S=8,V={0}:R=B,S=1,V=Avoir client,Facture client:R=C,S=1003|3,V={1}:R=D,S=1500|2,V={2}:R=E,S=1500|2,V={3}:R=F,S=1003|1,V={4}:\";$E$3;$D32;$E32;$E$4;$E$10)": 1794,_x000D_
    "=RIK_AC(\"INF53__;INF02@E=1,S=10,G=0,T=0,P=0:@R=A,S=8,V={0}:R=B,S=1,V=Avoir client,Facture client:R=C,S=1003|3,V={1}:R=D,S=1500|2,V={2}:R=E,S=1500|2,V={3}:R=F,S=1003|1,V={4}:\";$E$3;$D40;$E40;$E$4;$E$10)": 1795,_x000D_
    "=RIK_AC(\"INF53__;INF02@E=1,S=10,G=0,T=0,P=0:@R=A,S=8,V={0}:R=B,S=1,V=Avoir client,Facture client:R=C,S=1003|3,V={1}:R=D,S=1500|2,V={2}:R=E,S=1500|2,V={3}:R=F,S=1003|1,V={4}:\";$E$3;$D48;$E48;$E$4;$E$10)": 1796,_x000D_
    "=RIK_AC(\"INF53__;INF02@E=1,S=10,G=0,T=0,P=0:@R=A,S=8,V={0}:R=B,S=1,V=Avoir client,Facture client:R=C,S=1003|3,V={1}:R=D,S=1500|2,V={2}:R=E,S=1500|2,V={3}:R=F,S=1003|1,V={4}:\";$E$3;$D56;$E56;$E$4;$E$10)": 1797,_x000D_
    "=RIK_AC(\"INF53__;INF02@E=1,S=10,G=0,T=0,P=0:@R=A,S=8,V={0}:R=B,S=1,V=Avoir client,Facture client:R=C,S=1003|3,V={1}:R=D,S=1500|2,V={2}:R=E,S=1500|2,V={3}:R=F,S=1003|1,V={4}:\";$E$3;$D64;$E64;$E$4;$E$10)": 1798,_x000D_
    "=RIK_AC(\"INF53__;INF02@E=1,S=10,G=0,T=0,P=0:@R=A,S=8,V={0}:R=B,S=1,V=Avoir client,Facture client:R=C,S=1003|3,V={1}:R=D,S=1500|2,V={2}:R=E,S=1500|2,V={3}:R=F,S=1003|1,V={4}:\";$E$3;$D72;$E72;$E$4;$E$10)": 1799,_x000D_
    "=RIK_AC(\"INF53__;INF02@E=1,S=10,G=0,T=0,P=0:@R=A,S=8,V={0}:R=B,S=1,V=Avoir client,Facture client:R=C,S=1003|3,V={1}:R=D,S=1500|2,V={2}:R=E,S=1500|2,V={3}:R=F,S=1003|1,V={4}:\";$E$3;$D80;$E80;$E$4;$E$10)": 1800,_x000D_
    "=RIK_AC(\"INF53__;INF02@E=1,S=10,G=0,T=0,P=0:@R=A,S=8,V={0}:R=B,S=1,V=Avoir client,Facture client:R=C,S=1003|3,V={1}:R=D,S=1500|2,V={2}:R=E,S=1500|2,V={3}:R=F,S=1003|1,V={4}:\";$E$3;$D88;$E88;$E$4;$E$10)": 1801,_x000D_
    "=RIK_AC(\"INF53__;INF02@E=1,S=10,G=0,T=0,P=0:@R=A,S=8,V={0}:R=B,S=1,V=Avoir client,Facture client:R=C,S=1003|3,V={1}:R=D,S=1500|2,V={2}:R=E,S=1500|2,V={3}:R=F,S=1003|1,V={4}:\";$E$3;$D96;$E96;$E$4;$E$10)": 1802,_x000D_
    "=RIK_AC(\"INF53__;INF02@E=1,S=10,G=0,T=0,P=0:@R=A,S=8,V={0}:R=B,S=1,V=Avoir client,Facture client:R=C,S=1003|3,V={1}:R=D,S=1500|2,V={2}:R=E,S=1500|2,V={3}:R=F,S=1003|1,V={4}:\";$E$3;$D104;$E104;$E$4;$E$10)": 1803,_x000D_
    "=RIK_AC(\"INF53__;INF02@E=1,S=10,G=0,T=0,P=0:@R=A,S=8,V={0}:R=B,S=1,V=Avoir client,Facture client:R=C,S=1003|3,V={1}:R=D,S=1500|2,V={2}:R=E,S=1500|2,V={3}:R=F,S=1003|1,V={4}:\";$E$3;$D112;$E112;$E$4;$E$10)": 1804,_x000D_
    "=RIK_AC(\"INF53__;INF02@E=1,S=10,G=0,T=0,P=0:@R=A,S=8,V={0}:R=B,S=1,V=Avoir client,Facture client:R=C,S=1003|3,V={1}:R=D,S=1500|2,V={2}:R=E,S=1500|2,V={3}:R=F,S=1003|1,V={4}:\";$E$3;$D120;$E120;$E$4;$E$10)": 1805,_x000D_
    "=RIK_AC(\"INF53__;INF02@E=1,S=10,G=0,T=0,P=0:@R=A,S=8,V={0}:R=B,S=1,V=Avoir client,Facture client:R=C,S=1003|3,V={1}:R=D,S=1500|2,V={2}:R=E,S=1500|2,V={3}:R=F,S=1003|1,V={4}:\";$E$3;$D128;$E128;$E$4;$E$10)": 1806,_x000D_
    "=RIK_AC(\"INF53__;INF02@E=1,S=10,G=0,T=0,P=0:@R=A,S=8,V={0}:R=B,S=1,V=Avoir client,Facture client:R=C,S=1003|3,V={1}:R=D,S=1500|2,V={2}:R=E,S=1500|2,V={3}:R=F,S=1003|1,V={4}:\";$E$3;$D136;$E136;$E$4;$E$10)": 1807,_x000D_
    "=RIK_AC(\"INF53__;INF02@E=1,S=10,G=0,T=0,P=0:@R=A,S=8,V={0}:R=B,S=1,V=Avoir client,Facture client:R=C,S=1003|3,V={1}:R=D,S=1500|2,V={2}:R=E,S=1500|2,V={3}:R=F,S=1003|1,V={4}:\";$E$3;$D144;$E144;$E$4;$E$10)": 1808,_x000D_
    "=RIK_AC(\"INF53__;INF02@E=1,S=10,G=0,T=0,P=0:@R=A,S=8,V={0}:R=B,S=1,V=Avoir client,Facture client:R=C,S=1003|3,V={1}:R=D,S=1500|2,V={2}:R=E,S=1500|2,V={3}:R=F,S=1003|1,V={4}:\";$E$3;$D152;$E152;$E$4;$E$10)": 1809,_x000D_
    "=RIK_AC(\"INF53__;INF02@E=1,S=10,G=0,T=0,P=0:@R=A,S=8,V={0}:R=B,S=1,V=Avoir client,Facture client:R=C,S=1003|3,V={1}:R=D,S=1500|2,V={2}:R=E,S=1500|2,V={3}:R=F,S=1003|1,V={4}:\";$E$3;$D160;$E160;$E$4;$E$10)": 1810,_x000D_
    "=RIK_AC(\"INF53__;INF02@E=1,S=10,G=0,T=0,P=0:@R=A,S=8,V={0}:R=B,S=1,V=Avoir client,Facture client:R=C,S=1003|3,V={1}:R=D,S=1500|2,V={2}:R=E,S=1500|2,V={3}:R=F,S=1003|1,V={4}:\";$E$3;$D168;$E168;$E$4;$E$10)": 1811,_x000D_
    "=RIK_AC(\"INF53__;INF02@E=1,S=10,G=0,T=0,P=0:@R=A,S=8,V={0}:R=B,S=1,V=Avoir client,Facture client:R=C,S=1003|3,V={1}:R=D,S=1500|2,V={2}:R=E,S=1500|2,V={3}:R=F,S=1003|1,V={4}:\";$E$3;$D17;$E17;$E$4;$E$10)": 1812,_x000D_
    "=RIK_AC(\"INF53__;INF02@E=1,S=10,G=0,T=0,P=0:@R=A,S=8,V={0}:R=B,S=1,V=Avoir client,Facture client:R=C,S=1003|3,V={1}:R=D,S=1500|2,V={2}:R=E,S=1500|2,V={3}:R=F,S=1003|1,V={4}:\";$E$3;$D25;$E25;$E$4;$E$10)": 1813,_x000D_
    "=RIK_AC(\"INF53__;INF02@E=1,S=10,G=0,T=0,P=0:@R=A,S=8,V={0}:R=B,S=1,V=Avoir client,Facture client:R=C,S=1003|3,V={1}:R=D,S=1500|2,V={2}:R=E,S=1500|2,V={3}:R=F,S=1003|1,V={4}:\";$E$3;$D33;$E33;$E$4;$E$10)": 1814,_x000D_
    "=RIK_AC(\"INF53__;INF02@E=1,S=10,G=0,T=0,P=0:@R=A,S=8,V={0}:R=B,S=1,V=Avoir client,Facture client:R=C,S=1003|3,V={1}:R=D,S=1500|2,V={2}:R=E,S=1500|2,V={3}:R=F,S=1003|1,V={4}:\";$E$3;$D41;$E41;$E$4;$E$10)": 1815,_x000D_
    "=RIK_AC(\"INF53__;INF02@E=1,S=10,G=0,T=0,P=0:@R=A,S=8,V={0}:R=B,S=1,V=Avoir client,Facture client:R=C,S=1003|3,V={1}:R=D,S=1500|2,V={2}:R=E,S=1500|2,V={3}:R=F,S=1003|1,V={4}:\";$E$3;$D49;$E49;$E$4;$E$10)": 1816,_x000D_
    "=RIK_AC(\"INF53__;INF02@E=1,S=10,G=0,T=0,P=0:@R=A,S=8,V={0}:R=B,S=1,V=Avoir client,Facture client:R=C,S=1003|3,V={1}:R=D,S=1500|2,V={2}:R=E,S=1500|2,V={3}:R=F,S=1003|1,V={4}:\";$E$3;$D57;$E57;$E$4;$E$10)": 1817,_x000D_
    "=RIK_AC(\"INF53__;INF02@E=1,S=10,G=0,T=0,P=0:@R=A,S=8,V={0}:R=B,S=1,V=Avoir client,Facture client:R=C,S=1003|3,V={1}:R=D,S=1500|2,V={2}:R=E,S=1500|2,V={3}:R=F,S=1003|1,V={4}:\";$E$3;$D65;$E65;$E$4;$E$10)": 1818,_x000D_
    "=RIK_AC(\"INF53__;INF02@E=1,S=10,G=0,T=0,P=0:@R=A,S=8,V={0}:R=B,S=1,V=Avoir client,Facture client:R=C,S=1003|3,V={1}:R=D,S=1500|2,V={2}:R=E,S=1500|2,V={3}:R=F,S=1003|1,V={4}:\";$E$3;$D73;$E73;$E$4;$E$10)": 1819,_x000D_
    "=RIK_AC(\"INF53__;INF02@E=1,S=10,G=0,T=0,P=0:@R=A,S=8,V={0}:R=B,S=1,V=Avoir client,Facture client:R=C,S=1003|3,V={1}:R=D,S=1500|2,V={2}:R=E,S=1500|2,V={3}:R=F,S=1003|1,V={4}:\";$E$3;$D81;$E81;$E$4;$E$10)": 1820,_x000D_
    "=RIK_AC(\"INF53__;INF02@E=1,S=10,G=0,T=0,P=0:@R=A,S=8,V={0}:R=B,S=1,V=Avoir client,Facture client:R=C,S=1003|3,V={1}:R=D,S=1500|2,V={2}:R=E,S=1500|2,V={3}:R=F,S=1003|1,V={4}:\";$E$3;$D89;$E89;$E$4;$E$10)": 1821,_x000D_
    "=RIK_AC(\"INF53__;INF02@E=1,S=10,G=0,T=0,P=0:@R=A,S=8,V={0}:R=B,S=1,V=Avoir client,Facture client:R=C,S=1003|3,V={1}:R=D,S=1500|2,V={2}:R=E,S=1500|2,V={3}:R=F,S=1003|1,V={4}:\";$E$3;$D97;$E97;$E$4;$E$10)": 1822,_x000D_
    "=RIK_AC(\"INF53__;INF02@E=1,S=10,G=0,T=0,P=0:@R=A,S=8,V={0}:R=B,S=1,V=Avoir client,Facture client:R=C,S=1003|3,V={1}:R=D,S=1500|2,V={2}:R=E,S=1500|2,V={3}:R=F,S=1003|1,V={4}:\";$E$3;$D105;$E105;$E$4;$E$10)": 1823,_x000D_
    "=RIK_AC(\"INF53__;INF02@E=1,S=10,G=0,T=0,P=0:@R=A,S=8,V={0}:R=B,S=1,V=Avoir client,Facture client:R=C,S=1003|3,V={1}:R=D,S=1500|2,V={2}:R=E,S=1500|2,V={3}:R=F,S=1003|1,V={4}:\";$E$3;$D113;$E113;$E$4;$E$10)": 1824,_x000D_
    "=RIK_AC(\"INF53__;INF02@E=1,S=10,G=0,T=0,P=0:@R=A,S=8,V={0}:R=B,S=1,V=Avoir client,Facture client:R=C,S=1003|3,V={1}:R=D,S=1500|2,V={2}:R=E,S=1500|2,V={3}:R=F,S=1003|1,V={4}:\";$E$3;$D121;$E121;$E$4;$E$10)": 1825,_x000D_
    "=RIK_AC(\"INF53__;INF02@E=1,S=10,G=0,T=0,P=0:@R=A,S=8,V={0}:R=B,S=1,V=Avoir client,Facture client:R=C,S=1003|3,V={1}:R=D,S=1500|2,V={2}:R=E,S=1500|2,V={3}:R=F,S=1003|1,V={4}:\";$E$3;$D129;$E129;$E$4;$E$10)": 1826,_x000D_
    "=RIK_AC(\"INF53__;INF02@E=1,S=10,G=0,T=0,P=0:@R=A,S=8,V={0}:R=B,S=1,V=Avoir client,Facture client:R=C,S=1003|3,V={1}:R=D,S=1500|2,V={2}:R=E,S=1500|2,V={3}:R=F,S=1003|1,V={4}:\";$E$3;$D137;$E137;$E$4;$E$10)": 1827,_x000D_
    "=RIK_AC(\"INF53__;INF02@E=1,S=10,G=0,T=0,P=0:@R=A,S=8,V={0}:R=B,S=1,V=Avoir client,Facture client:R=C,S=1003|3,V={1}:R=D,S=1500|2,V={2}:R=E,S=1500|2,V={3}:R=F,S=1003|1,V={4}:\";$E$3;$D145;$E145;$E$4;$E$10)": 1828,_x000D_
    "=RIK_AC(\"INF53__;INF02@E=1,S=10,G=0,T=0,P=0:@R=A,S=8,V={0}:R=B,S=1,V=Avoir client,Facture client:R=C,S=1003|3,V={1}:R=D,S=1500|2,V={2}:R=E,S=1500|2,V={3}:R=F,S=1003|1,V={4}:\";$E$3;$D153;$E153;$E$4;$E$10)": 1829,_x000D_
    "=RIK_AC(\"INF53__;INF02@E=1,S=10,G=0,T=0,P=0:@R=A,S=8,V={0}:R=B,S=1,V=Avoir client,Facture client:R=C,S=1003|3,V={1}:R=D,S=1500|2,V={2}:R=E,S=1500|2,V={3}:R=F,S=1003|1,V={4}:\";$E$3;$D161;$E161;$E$4;$E$10)": 1830,_x000D_
    "=RIK_AC(\"INF53__;INF02@E=1,S=10,G=0,T=0,P=0:@R=A,S=8,V={0}:R=B,S=1,V=Avoir client,Facture client:R=C,S=1003|3,V={1}:R=D,S=1500|2,V={2}:R=E,S=1500|2,V={3}:R=F,S=1003|1,V={4}:\";$E$3;$D22;$E22;$E$4;$E$10)": 1831,_x000D_
    "=RIK_AC(\"INF53__;INF02@E=1,S=10,G=0,T=0,P=0:@R=A,S=8,V={0}:R=B,S=1,V=Avoir client,Facture client:R=C,S=1003|3,V={1}:R=D,S=1500|2,V={2}:R=E,S=1500|2,V={3}:R=F,S=1003|1,V={4}:\";$E$3;$D94;$E94;$E$4;$E$10)": 1832,_x000D_
    "=RIK_AC(\"INF53__;INF02@E=1,S=10,G=0,T=0,P=0:@R=A,S=8,V={0}:R=B,S=1,V=Avoir client,Facture client:R=C,S=1003|3,V={1}:R=D,S=1500|2,V={2}:R=E,S=1500|2,V={3}:R=F,S=1003|1,V={4}:\";$E$3;$D18;$E18;$E$4;$E$10)": 1833,_x000D_
    "=RIK_AC(\"INF53__;INF02@E=1,S=10,G=0,T=0,P=0:@R=A,S=8,V={0}:R=B,S=1,V=Avoir client,Facture client:R=C,S=1003|3,V={1}:R=D,S=1500|2,V={2}:R=E,S=1500|2,V={3}:R=F,S=1003|1,V={4}:\";$E$3;$D26;$E26;$E$4;$E$10)": 1834,_x000D_
    "=RIK_AC(\"INF53__;INF02@E=1,S=10,G=0,T=0,P=0:@R=A,S=8,V={0}:R=B,S=1,V=Avoir client,Facture client:R=C,S=1003|3,V={1}:R=D,S=1500|2,V={2}:R=E,S=1500|2,V={3}:R=F,S=1003|1,V={4}:\";$E$3;$D34;$E34;$E$4;$E$10)": 1835,_x000D_
    "=RIK_AC(\"INF53__;INF02@E=1,S=10,G=0,T=0,P=0:@R=A,S=8,V={0}:R=B,S=1,V=Avoir client,Facture client:R=C,S=1003|3,V={1}:R=D,S=1500|2,V={2}:R=E,S=1500|2,V={3}:R=F,S=1003|1,V={4}:\";$E$3;$D42;$E42;$E$4;$E$10)": 1836,_x000D_
    "=RIK_AC(\"INF53__;INF02@E=1,S=10,G=0,T=0,P=0:@R=A,S=8,V={0}:R=B,S=1,V=Avoir client,Facture client:R=C,S=1003|3,V={1}:R=D,S=1500|2,V={2}:R=E,S=1500|2,V={3}:R=F,S=1003|1,V={4}:\";$E$3;$D50;$E50;$E$4;$E$10)": 1837,_x000D_
    "=RIK_AC(\"INF53__;INF02@E=1,S=10,G=0,T=0,P=0:@R=A,S=8,V={0}:R=B,S=1,V=Avoir client,Facture client:R=C,S=1003|3,V={1}:R=D,S=1500|2,V={2}:R=E,S=1500|2,V={3}:R=F,S=1003|1,V={4}:\";$E$3;$D58;$E58;$E$4;$E$10)": 1838,_x000D_
    "=RIK_AC(\"INF53__;INF02@E=1,S=10,G=0,T=0,P=0:@R=A,S=8,V={0}:R=B,S=1,V=Avoir client,Facture client:R=C,S=1003|3,V={1}:R=D,S=1500|2,V={2}:R=E,S=1500|2,V={3}:R=F,S=1003|1,V={4}:\";$E$3;$D66;$E66;$E$4;$E$10)": 1839,_x000D_
    "=RIK_AC(\"INF53__;INF02@E=1,S=10,G=0,T=0,P=0:@R=A,S=8,V={0}:R=B,S=1,V=Avoir client,Facture client:R=C,S=1003|3,V={1}:R=D,S=1500|2,V={2}:R=E,S=1500|2,V={3}:R=F,S=1003|1,V={4}:\";$E$3;$D74;$E74;$E$4;$E$10)": 1840,_x000D_
    "=RIK_AC(\"INF53__;INF02@E=1,S=10,G=0,T=0,P=0:@R=A,S=8,V={0}:R=B,S=1,V=Avoir client,Facture client:R=C,S=1003|3,V={1}:R=D,S=1500|2,V={2}:R=E,S=1500|2,V={3}:R=F,S=1003|1,V={4}:\";$E$3;$D82;$E82;$E$4;$E$10)": 1841,_x000D_
    "=RIK_AC(\"INF53__;INF02@E=1,S=10,G=0,T=0,P=0:@R=A,S=8,V={0}:R=B,S=1,V=Avoir client,Facture client:R=C,S=1003|3,V={1}:R=D,S=1500|2,V={2}:R=E,S=1500|2,V={3}:R=F,S=1003|1,V={4}:\";$E$3;$D90;$E90;$E$4;$E$10)": 1842,_x000D_
    "=RIK_AC(\"INF53__;INF02@E=1,S=10,G=0,T=0,P=0:@R=A,S=8,V={0}:R=B,S=1,V=Avoir client,Facture client:R=C,S=1003|3,V={1}:R=D,S=1500|2,V={2}:R=E,S=1500|2,V={3}:R=F,S=1003|1,V={4}:\";$E$3;$D98;$E98;$E$4;$E$10)": 1843,_x000D_
    "=RIK_AC(\"INF53__;INF02@E=1,S=10,G=0,T=0,P=0:@R=A,S=8,V={0}:R=B,S=1,V=Avoir client,Facture client:R=C,S=1003|3,V={1}:R=D,S=1500|2,V={2}:R=E,S=1500|2,V={3}:R=F,S=1003|1,V={4}:\";$E$3;$D106;$E106;$E$4;$E$10)": 1844,_x000D_
    "=RIK_AC(\"INF53__;INF02@E=1,S=10,G=0,T=0,P=0:@R=A,S=8,V={0}:R=B,S=1,V=Avoir client,Facture client:R=C,S=1003|3,V={1}:R=D,S=1500|2,V={2}:R=E,S=1500|2,V={3}:R=F,S=1003|1,V={4}:\";$E$3;$D114;$E114;$E$4;$E$10)": 1845,_x000D_
    "=RIK_AC(\"INF53__;INF02@E=1,S=10,G=0,T=0,P=0:@R=A,S=8,V={0}:R=B,S=1,V=Avoir client,Facture client:R=C,S=1003|3,V={1}:R=D,S=1500|2,V={2}:R=E,S=1500|2,V={3}:R=F,S=1003|1,V={4}:\";$E$3;$D122;$E122;$E$4;$E$10)": 1846,_x000D_
    "=RIK_AC(\"INF53__;INF02@E=1,S=10,G=0,T=0,P=0:@R=A,S=8,V={0}:R=B,S=1,V=Avoir client,Facture client:R=C,S=1003|3,V={1}:R=D,S=1500|2,V={2}:R=E,S=1500|2,V={3}:R=F,S=1003|1,V={4}:\";$E$3;$D130;$E130;$E$4;$E$10)": 1847,_x000D_
    "=RIK_AC(\"INF53__;INF02@E=1,S=10,G=0,T=0,P=0:@R=A,S=8,V={0}:R=B,S=1,V=Avoir client,Facture client:R=C,S=1003|3,V={1}:R=D,S=1500|2,V={2}:R=E,S=1500|2,V={3}:R=F,S=1003|1,V={4}:\";$E$3;$D138;$E138;$E$4;$E$10)": 1848,_x000D_
    "=RIK_AC(\"INF53__;INF02@E=1,S=10,G=0,T=0,P=0:@R=A,S=8,V={0}:R=B,S=1,V=Avoir client,Facture client:R=C,S=1003|3,V={1}:R=D,S=1500|2,V={2}:R=E,S=1500|2,V={3}:R=F,S=1003|1,V={4}:\";$E$3;$D146;$E146;$E$4;$E$10)": 1849,_x000D_
    "=RIK_AC(\"INF53__;INF02@E=1,S=10,G=0,T=0,P=0:@R=A,S=8,V={0}:R=B,S=1,V=Avoir client,Facture client:R=C,S=1003|3,V={1}:R=D,S=1500|2,V={2}:R=E,S=1500|2,V={3}:R=F,S=1003|1,V={4}:\";$E$3;$D154;$E154;$E$4;$E$10)": 1850,_x000D_
    "=RIK_AC(\"INF53__;INF02@E=1,S=10,G=0,T=0,P=0:@R=A,S=8,V={0}:R=B,S=1,V=Avoir client,Facture client:R=C,S=1003|3,V={1}:R=D,S=1500|2,V={2}:R=E,S=1500|2,V={3}:R=F,S=1003|1,V={4}:\";$E$3;$D162;$E162;$E$4;$E$10)": 1851,_x000D_
    "=RIK_AC(\"INF53__;INF02@E=1,S=10,G=0,T=0,P=0:@R=A,S=8,V={0}:R=B,S=1,V=Avoir client,Facture client:R=C,S=1003|3,V={1}:R=D,S=1500|2,V={2}:R=E,S=1500|2,V={3}:R=F,S=1003|1,V={4}:\";$E$3;$D54;$E54;$E$4;$E$10)": 1852,_x000D_
    "=RIK_AC(\"INF53__;INF02@E=1,S=10,G=0,T=0,P=0:@R=A,S=8,V={0}:R=B,S=1,V=Avoir client,Facture client:R=C,S=1003|3,V={1}:R=D,S=1500|2,V={2}:R=E,S=1500|2,V={3}:R=F,S=1003|1,V={4}:\";$E$3;$D62;$E62;$E$4;$E$10)": 1853,_x000D_
    "=RIK_AC(\"INF53__;INF02@E=1,S=10,G=0,T=0,P=0:@R=A,S=8,V={0}:R=B,S=1,V=Avoir client,Facture client:R=C,S=1003|3,V={1}:R=D,S=1500|2,V={2}:R=E,S=1500|2,V={3}:R=F,S=1003|1,V={4}:\";$E$3;$D70;$E70;$E$4;$E$10)": 1854,_x000D_
    "=RIK_AC(\"INF53__;INF02@E=1,S=10,G=0,T=0,P=0:@R=A,S=8,V={0}:R=B,S=1,V=Avoir client,Facture client:R=C,S=1003|3,V={1}:R=D,S=1500|2,V={2}:R=E,S=1500|2,V={3}:R=F,S=1003|1,V={4}:\";$E$3;$D102;$E102;$E$4;$E$10)": 1855,_x000D_
    "=RIK_AC(\"INF53__;INF02@E=1,S=10,G=0,T=0,P=0:@R=A,S=8,V={0}:R=B,S=1,V=Avoir client,Facture client:R=C,S=1003|3,V={1}:R=D,S=1500|2,V={2}:R=E,S=1500|2,V={3}:R=F,S=1003|1,V={4}:\";$E$3;$D126;$E126;$E$4;$E$10)": 1856,_x000D_
    "=RIK_AC(\"INF53__;INF02@E=1,S=10,G=0,T=0,P=0:@R=A,S=8,V={0}:R=B,S=1,V=Avoir client,Facture client:R=C,S=1003|3,V={1}:R=D,S=1500|2,V={2}:R=E,S=1500|2,V={3}:R=F,S=1003|1,V={4}:\";$E$3;$D150;$E150;$E$4;$E$10)": 1857,_x000D_
    "=RIK_AC(\"INF53__;INF02@E=1,S=10,G=0,T=0,P=0:@R=A,S=8,V={0}:R=B,S=1,V=Avoir client,Facture client:R=C,S=1003|3,V={1}:R=D,S=1500|2,V={2}:R=E,S=1500|2,V={3}:R=F,S=1003|1,V={4}:\";$E$3;$D19;$E19;$E$4;$E$10)": 1858,_x000D_
    "=RIK_AC(\"INF53__;INF02@E=1,S=10,G=0,T=0,P=0:@R=A,S=8,V={0}:R=B,S=1,V=Avoir client,Facture client:R=C,S=1003|3,V={1}:R=D,S=1500|2,V={2}:R=E,S=1500|2,V={3}:R=F,S=1003|1,V={4}:\";$E$3;$D27;$E27;$E$4;$E$10)": 1859,_x000D_
    "=RIK_AC(\"INF53__;INF02@E=1,S=10,G=0,T=0,P=0:@R=A,S=8,V={0}:R=B,S=1,V=Avoir client,Facture client:R=C,S=1003|3,V={1}:R=D,S=1500|2,V={2}:R=E,S=1500|2,V={3}:R=F,S=1003|1,V={4}:\";$E$3;$D35;$E35;$E$4;$E$10)": 1860,_x000D_
    "=RIK_AC(\"INF53__;INF02@E=1,S=10,G=0,T=0,P=0:@R=A,S=8,V={0}:R=B,S=1,V=Avoir client,Facture client:R=C,S=1003|3,V={1}:R=D,S=1500|2,V={2}:R=E,S=1500|2,V={3}:R=F,S=1003|1,V={4}:\";$E$3;$D43;$E43;$E$4;$E$10)": 1861,_x000D_
    "=RIK_AC(\"INF53__;INF02@E=1,S=10,G=0,T=0,P=0:@R=A,S=8,V={0}:R=B,S=1,V=Avoir client,Facture client:R=C,S=1003|3,V={1}:R=D,S=1500|2,V={2}:R=E,S=1500|2,V={3}:R=F,S=1003|1,V={4}:\";$E$3;$D51;$E51;$E$4;$E$10)": 1862,_x000D_
    "=RIK_AC(\"INF53__;INF02@E=1,S=10,G=0,T=0,P=0:@R=A,S=8,V={0}:R=B,S=1,V=Avoir client,Facture client:R=C,S=1003|3,V={1}:R=D,S=1500|2,V={2}:R=E,S=1500|2,V={3}:R=F,S=1003|1,V={4}:\";$E$3;$D59;$E59;$E$4;$E$10)": 1863,_x000D_
    "=RIK_AC(\"INF53__;INF02@E=1,S=10,G=0,T=0,P=0:@R=A,S=8,V={0}:R=B,S=1,V=Avoir client,Facture client:R=C,S=1003|3,V={1}:R=D,S=1500|2,V={2}:R=E,S=1500|2,V={3}:R=F,S=1003|1,V={4}:\";$E$3;$D67;$E67;$E$4;$E$10)": 1864,_x000D_
    "=RIK_AC(\"INF53__;INF02@E=1,S=10,G=0,T=0,P=0:@R=A,S=8,V={0}:R=B,S=1,V=Avoir client,Facture client:R=C,S=1003|3,V={1}:R=D,S=1500|2,V={2}:R=E,S=1500|2,V={3}:R=F,S=1003|1,V={4}:\";$E$3;$D75;$E75;$E$4;$E$10)": 1865,_x000D_
    "=RIK_AC(\"INF53__;INF02@E=1,S=10,G=0,T=0,P=0:@R=A,S=8,V={0}:R=B,S=1,V=Avoir client,Facture client:R=C,S=1003|3,V={1}:R=D,S=1500|2,V={2}:R=E,S=1500|2,V={3}:R=F,S=1003|1,V={4}:\";$E$3;$D83;$E83;$E$4;$E$10)": 1866,_x000D_
    "=RIK_AC(\"INF53__;INF02@E=1,S=10,G=0,T=0,P=0:@R=A,S=8,V={0}:R=B,S=1,V=Avoir client,Facture client:R=C,S=1003|3,V={1}:R=D,S=1500|2,V={2}:R=E,S=1500|2,V={3}:R=F,S=1003|1,V={4}:\";$E$3;$D91;$E91;$E$4;$E$10)": 1867,_x000D_
    "=RIK_AC(\"INF53__;INF02@E=1,S=10,G=0,T=0,P=0:@R=A,S=8,V={0}:R=B,S=1,V=Avoir client,Facture client:R=C,S=1003|3,V={1}:R=D,S=1500|2,V={2}:R=E,S=1500|2,V={3}:R=F,S=1003|1,V={4}:\";$E$3;$D99;$E99;$E$4;$E$10)": 1868,_x000D_
    "=RIK_AC(\"INF53__;INF02@E=1,S=10,G=0,T=0,P=0:@R=A,S=8,V={0}:R=B,S=1,V=Avoir client,Facture client:R=C,S=1003|3,V={1}:R=D,S=1500|2,V={2}:R=E,S=1500|2,V={3}:R=F,S=1003|1,V={4}:\";$E$3;$D107;$E107;$E$4;$E$10)": 1869,_x000D_
    "=RIK_AC(\"INF53__;INF02@E=1,S=10,G=0,T=0,P=0:@R=A,S=8,V={0}:R=B,S=1,V=Avoir client,Facture client:R=C,S=1003|3,V={1}:R=D,S=1500|2,V={2}:R=E,S=1500|2,V={3}:R=F,S=1003|1,V={4}:\";$E$3;$D115;$E115;$E$4;$E$10)": 1870,_x000D_
    "=RIK_AC(\"INF53__;INF02@E=1,S=10,G=0,T=0,P=0:@R=A,S=8,V={0}:R=B,S=1,V=Avoir client,Facture client:R=C,S=1003|3,V={1}:R=D,S=1500|2,V={2}:R=E,S=1500|2,V={3}:R=F,S=1003|1,V={4}:\";$E$3;$D123;$E123;$E$4;$E$10)": 1871,_x000D_
    "=RIK_AC(\"INF53__;INF02@E=1,S=10,G=0,T=0,P=0:@R=A,S=8,V={0}:R=B,S=1,V=Avoir client,Facture client:R=C,S=1003|3,V={1}:R=D,S=1500|2,V={2}:R=E,S=1500|2,V={3}:R=F,S=1003|1,V={4}:\";$E$3;$D131;$E131;$E$4;$E$10)": 1872,_x000D_
    "=RIK_AC(\"INF53__;INF02@E=1,S=10,G=0,T=0,P=0:@R=A,S=8,V={0}:R=B,S=1,V=Avoir client,Facture client:R=C,S=1003|3,V={1}:R=D,S=1500|2,V={2}:R=E,S=1500|2,V={3}:R=F,S=1003|1,V={4}:\";$E$3;$D139;$E139;$E$4;$E$10)": 1873,_x000D_
    "=RIK_AC(\"INF53__;INF02@E=1,S=10,G=0,T=0,P=0:@R=A,S=8,V={0}:R=B,S=1,V=Avoir client,Facture client:R=C,S=1003|3,V={1}:R=D,S=1500|2,V={2}:R=E,S=1500|2,V={3}:R=F,S=1003|1,V={4}:\";$E$3;$D147;$E147;$E$4;$E$10)": 1874,_x000D_
    "=RIK_AC(\"INF53__;INF02@E=1,S=10,G=0,T=0,P=0:@R=A,S=8,V={0}:R=B,S=1,V=Avoir client,Facture client:R=C,S=1003|3,V={1}:R=D,S=1500|2,V={2}:R=E,S=1500|2,V={3}:R=F,S=1003|1,V={4}:\";$E$3;$D155;$E155;$E$4;$E$10)": 1875,_x000D_
    "=RIK_AC(\"INF53__;INF02@E=1,S=10,G=0,T=0,P=0:@R=A,S=8,V={0}:R=B,S=1,V=Avoir client,Facture client:R=C,S=1003|3,V={1}:R=D,S=1500|2,V={2}:R=E,S=1500|2,V={3}:R=F,S=1003|1,V={4}:\";$E$3;$D163;$E163;$E$4;$E$10)": 1876,_x000D_
    "=RIK_AC(\"INF53__;INF02@E=1,S=10,G=0,T=0,P=0:@R=A,S=8,V={0}:R=B,S=1,V=Avoir client,Facture client:R=C,S=1003|3,V={1}:R=D,S=1500|2,V={2}:R=E,S=1500|2,V={3}:R=F,S=1003|1,V={4}:\";$E$3;$D38;$E38;$E$4;$E$10)": 1877,_x000D_
    "=RIK_AC(\"INF53__;INF02@E=1,S=10,G=0,T=0,P=0:@R=A,S=8,V={0}:R=B,S=1,V=Avoir client,Facture client:R=C,S=1003|3,V={1}:R=D,S=1500|2,V={2}:R=E,S=1500|2,V={3}:R=F,S=1003|1,V={4}:\";$E$3;$D78;$E78;$E$4;$E$10)": 1878,_x000D_
    "=RIK_AC(\"INF53__;INF02@E=1,S=10,G=0,T=0,P=0:@R=A,S=8,V={0}:R=B,S=1,V=Avoir client,Facture client:R=C,S=1003|3,V={1}:R=D,S=1500|2,V={2}:R=E,S=1500|2,V={3}:R=F,S=1003|1,V={4}:\";$E$3;$D118;$E118;$E$4;$E$10)": 1879,_x000D_
    "=RIK_AC(\"INF53__;INF02@E=1,S=10,G=0,T=0,P=0:@R=A,S=8,V={0}:R=B,S=1,V=Avoir client,Facture client:R=C,S=1003|3,V={1}:R=D,S=1500|2,V={2}:R=E,S=1500|2,V={3}:R=F,S=1003|1,V={4}:\";$E$3;$D142;$E142;$E$4;$E$10)": 1880,_x000D_
    "=RIK_AC(\"INF53__;INF02@E=1,S=10,G=0,T=0,P=0:@R=A,S=8,V={0}:R=B,S=1,V=Avoir client,Facture client:R=C,S=1003|3,V={1}:R=D,S=1500|2,V={2}:R=E,S=1500|2,V={3}:R=F,S=1003|1,V={4}:\";$E$3;$D158;$E158;$E$4;$E$10)": 1881,_x000D_
    "=RIK_AC(\"INF53__;INF02@E=1,S=10,G=0,T=0,P=0:@R=A,S=8,V={0}:R=B,S=1,V=Avoir client,Facture client:R=C,S=1003|3,V={1}:R=D,S=1500|2,V={2}:R=E,S=1500|2,V={3}:R=F,S=1003|1,V={4}:\";$E$3;$D20;$E20;$E$4;$E$10)": 1882,_x000D_
    "=RIK_AC(\"INF53__;INF02@E=1,S=10,G=0,T=0,P=0:@R=A,S=8,V={0}:R=B,S=1,V=Avoir client,Facture client:R=C,S=1003|3,V={1}:R=D,S=1500|2,V={2}:R=E,S=1500|2,V={3}:R=F,S=1003|1,V={4}:\";$E$3;$D28;$E28;$E$4;$E$10)": 1883,_x000D_
    "=RIK_AC(\"INF53__;INF02@E=1,S=10,G=0,T=0,P=0:@R=A,S=8,V={0}:R=B,S=1,V=Avoir client,Facture client:R=C,S=1003|3,V={1}:R=D,S=1500|2,V={2}:R=E,S=1500|2,V={3}:R=F,S=1003|1,V={4}:\";$E$3;$D36;$E36;$E$4;$E$10)": 1884,_x000D_
    "=RIK_AC(\"INF53__;INF02@E=1,S=10,G=0,T=0,P=0:@R=A,S=8,V={0}:R=B,S=1,V=Avoir client,Facture client:R=C,S=1003|3,V={1}:R=D,S=1500|2,V={2}:R=E,S=1500|2,V={3}:R=F,S=1003|1,V={4}:\";$E$3;$D44;$E44;$E$4;$E$10)": 1885,_x000D_
    "=RIK_AC(\"INF53__;INF02@E=1,S=10,G=0,T=0,P=0:@R=A,S=8,V={0}:R=B,S=1,V=Avoir client,Facture client:R=C,S=1003|3,V={1}:R=D,S=1500|2,V={2}:R=E,S=1500|2,V={3}:R=F,S=1003|1,V={4}:\";$E$3;$D52;$E52;$E$4;$E$10)": 1886,_x000D_
    "=RIK_AC(\"INF53__;INF02@E=1,S=10,G=0,T=0,P=0:@R=A,S=8,V={0}:R=B,S=1,V=Avoir client,Facture client:R=C,S=1003|3,V={1}:R=D,S=1500|2,V={2}:R=E,S=1500|2,V={3}:R=F,S=1003|1,V={4}:\";$E$3;$D60;$E60;$E$4;$E$10)": 1887,_x000D_
    "=RIK_AC(\"INF53__;INF02@E=1,S=10,G=0,T=0,P=0:@R=A,S=8,V={0}:R=B,S=1,V=Avoir client,Facture client:R=C,S=1003|3,V={1}:R=D,S=1500|2,V={2}:R=E,S=1500|2,V={3}:R=F,S=1003|1,V={4}:\";$E$3;$D68;$E68;$E$4;$E$10)": 1888,_x000D_
    "=RIK_AC(\"INF53__;INF02@E=1,S=10,G=0,T=0,P=0:@R=A,S=8,V={0}:R=B,S=1,V=Avoir client,Facture client:R=C,S=1003|3,V={1}:R=D,S=1500|2,V={2}:R=E,S=1500|2,V={3}:R=F,S=1003|1,V={4}:\";$E$3;$D76;$E76;$E$4;$E$10)": 1889,_x000D_
    "=RIK_AC(\"INF53__;INF02@E=1,S=10,G=0,T=0,P=0:@R=A,S=8,V={0}:R=B,S=1,V=Avoir client,Facture client:R=C,S=1003|3,V={1}:R=D,S=1500|2,V={2}:R=E,S=1500|2,V={3}:R=F,S=1003|1,V={4}:\";$E$3;$D84;$E84;$E$4;$E$10)": 1890,_x000D_
    "=RIK_AC(\"INF53__;INF02@E=1,S=10,G=0,T=0,P=0:@R=A,S=8,V={0}:R=B,S=1,V=Avoir client,Facture client:R=C,S=1003|3,V={1}:R=D,S=1500|2,V={2}:R=E,S=1500|2,V={3}:R=F,S=1003|1,V={4}:\";$E$3;$D92;$E92;$E$4;$E$10)": 1891,_x000D_
    "=RIK_AC(\"INF53__;INF02@E=1,S=10,G=0,T=0,P=0:@R=A,S=8,V={0}:R=B,S=1,V=Avoir client,Facture client:R=C,S=1003|3,V={1}:R=D,S=1500|2,V={2}:R=E,S=1500|2,V={3}:R=F,S=1003|1,V={4}:\";$E$3;$D100;$E100;$E$4;$E$10)": 1892,_x000D_
    "=RIK_AC(\"INF53__;INF02@E=1,S=10,G=0,T=0,P=0:@R=A,S=8,V={0}:R=B,S=1,V=Avoir client,Facture client:R=C,S=1003|3,V={1}:R=D,S=1500|2,V={2}:R=E,S=1500|2,V={3}:R=F,S=1003|1,V={4}:\";$E$3;$D108;$E108;$E$4;$E$10)": 1893,_x000D_
    "=RIK_AC(\"INF53__;INF02@E=1,S=10,G=0,T=0,P=0:@R=A,S=8,V={0}:R=B,S=1,V=Avoir client,Facture client:R=C,S=1003|3,V={1}:R=D,S=1500|2,V={2}:R=E,S=1500|2,V={3}:R=F,S=1003|1,V={4}:\";$E$3;$D116;$E116;$E$4;$E$10)": 1894,_x000D_
    "=RIK_AC(\"INF53__;INF02@E=1,S=10,G=0,T=0,P=0:@R=A,S=8,V={0}:R=B,S=1,V=Avoir client,Facture client:R=C,S=1003|3,V={1}:R=D,S=1500|2,V={2}:R=E,S=1500|2,V={3}:R=F,S=1003|1,V={4}:\";$E$3;$D124;$E124;$E$4;$E$10)": 1895,_x000D_
    "=RIK_AC(\"INF53__;INF02@E=1,S=10,G=0,T=0,P=0:@R=A,S=8,V={0}:R=B,S=1,V=Avoir client,Facture client:R=C,S=1003|3,V={1}:R=D,S=1500|2,V={2}:R=E,S=1500|2,V={3}:R=F,S=1003|1,V={4}:\";$E$3;$D132;$E132;$E$4;$E$10)": 1896,_x000D_
    "=RIK_AC(\"INF53__;INF02@E=1,S=10,G=0,T=0,P=0:@R=A,S=8,V={0}:R=B,S=1,V=Avoir client,Facture client:R=C,S=1003|3,V={1}:R=D,S=1500|2,V={2}:R=E,S=1500|2,V={3}:R=F,S=1003|1,V={4}:\";$E$3;$D140;$E140;$E$4;$E$10)": 1897,_x000D_
    "=RIK_AC(\"INF53__;INF02@E=1,S=10,G=0,T=0,P=0:@R=A,S=8,V={0}:R=B,S=1,V=Avoir client,Facture client:R=C,S=1003|3,V={1}:R=D,S=1500|2,V={2}:R=E,S=1500|2,V={3}:R=F,S=1003|1,V={4}:\";$E$3;$D148;$E148;$E$4;$E$10)": 1898,_x000D_
    "=RIK_AC(\"INF53__;INF02@E=1,S=10,G=0,T=0,P=0:@R=A,S=8,V={0}:R=B,S=1,V=Avoir client,Facture client:R=C,S=1003|3,V={1}:R=D,S=1500|2,V={2}:R=E,S=1500|2,V={3}:R=F,S=1003|1,V={4}:\";$E$3;$D156;$E156;$E$4;$E$10)": 1899,_x000D_
    "=RIK_AC(\"INF53__;INF02@E=1,S=10,G=0,T=0,P=0:@R=A,S=8,V={0}:R=B,S=1,V=Avoir client,Facture client:R=C,S=1003|3,V={1}:R=D,S=1500|2,V={2}:R=E,S=1500|2,V={3}:R=F,S=1003|1,V={4}:\";$E$3;$D164;$E164;$E$4;$E$10)": 1900,_x000D_
    "=RIK_AC(\"INF53__;INF02@E=1,S=10,G=0,T=0,P=0:@R=A,S=8,V={0}:R=B,S=1,V=Avoir client,Facture client:R=C,S=1003|3,V={1}:R=D,S=1500|2,V={2}:R=E,S=1500|2,V={3}:R=F,S=1003|1,V={4}:\";$E$3;$D30;$E30;$E$4;$E$10)": 1901,_x000D_
    "=RIK_AC(\"INF53__;INF02@E=1,S=10,G=0,T=0,P=0:@R=A,S=8,V={0}:R=B,S=1,V=Avoir client,Facture client:R=C,S=1003|3,V={1}:R=D,S=1500|2,V={2}:R=E,S=1500|2,V={3}:R=F,S=1003|1,V={4}:\";$E$3;$D86;$E86;$E$4;$E$10)": 1902,_x000D_
    "=RIK_AC(\"INF53__;INF02@E=1,S=10,G=0,T=0,P=0:@R=A,S=8,V={0}:R=B,S=1,V=Avoir client,Facture client:R=C,S=1003|3,V={1}:R=D,S=1500|2,V={2}:R=E,S=1500|2,V={3}:R=F,S=1003|1,V={4}:\";$E$3;$D110;$E110;$E$4;$E$10)": 1903,_x000D_
    "=RIK_AC(\"INF53__;INF02@E=1,S=10,G=0,T=0,P=0:@R=A,S=8,V={0}:R=B,S=1,V=Avoir client,Facture client:R=C,S=1003|3,V={1}:R=D,S=1500|2,V={2}:R=E,S=1500|2,V={3}:R=F,S=1003|1,V={4}:\";$E$3;$D134;$E134;$E$4;$E$10)": 1904,_x000D_
    "=RIK_AC(\"INF53__;INF02@E=1,S=10,G=0,T=0,P=0:@R=A,S=8,V={0}:R=B,S=1,V=Avoir client,Facture client:R=C,S=1003|3,V={1}:R=D,S=1500|2,V={2}:R=E,S=1500|2,V={3}:R=F,S=1003|1,V={4}:\";$E$3;$D166;$E166;$E$4;$E$10)": 1905,_x000D_
    "=RIK_AC(\"INF53__;INF02@E=1,S=10,G=0,T=0,P=0:@R=A,S=8,V={0}:R=B,S=1,V=Avoir client,Facture client:R=C,S=1003|3,V={1}:R=D,S=1500|2,V={2}:R=E,S=1500|2,V={3}:R=F,S=1003|1,V={4}:\";$E$3;$D21;$E21;$E$4;$E$10)": 1906,_x000D_
    "=RIK_AC(\"INF53__;INF02@E=1,S=10,G=0,T=0,P=0:@R=A,S=8,V={0}:R=B,S=1,V=Avoir client,Facture client:R=C,S=1003|3,V={1}:R=D,S=1500|2,V={2}:R=E,S=1500|2,V={3}:R=F,S=1003|1,V={4}:\";$E$3;$D29;$E29;$E$4;$E$10)": 1907,_x000D_
    "=RIK_AC(\"INF53__;INF02@E=1,S=10,G=0,T=0,P=0:@R=A,S=8,V={0}:R=B,S=1,V=Avoir client,Facture client:R=C,S=1003|3,V={1}:R=D,S=1500|2,V={2}:R=E,S=1500|2,V={3}:R=F,S=1003|1,V={4}:\";$E$3;$D37;$E37;$E$4;$E$10)": 1908,_x000D_
    "=RIK_AC(\"INF53__;INF02@E=1,S=10,G=0,T=0,P=0:@R=A,S=8,V={0}:R=B,S=1,V=Avoir client,Facture client:R=C,S=1003|3,V={1}:R=D,S=1500|2,V={2}:R=E,S=1500|2,V={3}:R=F,S=1003|1,V={4}:\";$E$3;$D45;$E45;$E$4;$E$10)": 1909,_x000D_
    "=RIK_AC(\"INF53__;INF02@E=1,S=10,G=0,T=0,P=0:@R=A,S=8,V={0}:R=B,S=1,V=Avoir client,Facture client:R=C,S=1003|3,V={1}:R=D,S=1500|2,V={2}:R=E,S=1500|2,V={3}:R=F,S=1003|1,V={4}:\";$E$3;$D53;$E53;$E$4;$E$10)": 1910,_x000D_
    "=RIK_AC(\"INF53__;INF02@E=1,S=10,G=0,T=0,P=0:@R=A,S=8,V={0}:R=B,S=1,V=Avoir client,Facture client:R=C,S=1003|3,V={1}:R=D,S=1500|2,V={2}:R=E,S=1500|2,V={3}:R=F,S=1003|1,V={4}:\";$E$3;$D61;$E61;$E$4;$E$10)": 1911,_x000D_
    "=RIK_AC(\"INF53__;INF02@E=1,S=10,G=0,T=0,P=0:@R=A,S=8,V={0}:R=B,S=1,V=Avoir client,Facture client:R=C,S=1003|3,V={1}:R=D,S=1500|2,V={2}:R=E,S=1500|2,V={3}:R=F,S=1003|1,V={4}:\";$E$3;$D69;$E69;$E$4;$E$10)": 1912,_x000D_
    "=RIK_AC(\"INF53__;INF02@E=1,S=10,G=0,T=0,P=0:@R=A,S=8,V={0}:R=B,S=1,V=Avoir client,Facture client:R=C,S=1003|3,V={1}:R=D,S=1500|2,V={2}:R=E,S=1500|2,V={3}:R=F,S=1003|1,V={4}:\";$E$3;$D77;$E77;$E$4;$E$10)": 1913,_x000D_
    "=RIK_AC(\"INF53__;INF02@E=1,S=10,G=0,T=0,P=0:@R=A,S=8,V={0}:R=B,S=1,V=Avoir client,Facture client:R=C,S=1003|3,V={1}:R=D,S=1500|2,V={2}:R=E,S=1500|2,V={3}:R=F,S=1003|1,V={4}:\";$E$3;$D85;$E85;$E$4;$E$10)": 1914,_x000D_
    "=RIK_AC(\"INF53__;INF02@E=1,S=10,G=0,T=0,P=0:@R=A,S=8,V={0}:R=B,S=1,V=Avoir client,Facture client:R=C,S=1003|3,V={1}:R=D,S=1500|2,V={2}:R=E,S=1500|2,V={3}:R=F,S=1003|1,V={4}:\";$E$3;$D93;$E93;$E$4;$E$10)": 1915,_x000D_
    "=RIK_AC(\"INF53__;INF02@E=1,S=10,G=0,T=0,P=0:@R=A,S=8,V={0}:R=B,S=1,V=Avoir client,Facture client:R=C,S=1003|3,V={1}:R=D,S=1500|2,V={2}:R=E,S=1500|2,V={3}:R=F,S=1003|1,V={4}:\";$E$3;$D101;$E101;$E$4;$E$10)": 1916,_x000D_
    "=RIK_AC(\"INF53__;INF02@E=1,S=10,G=0,T=0,P=0:@R=A,S=8,V={0}:R=B,S=1,V=Avoir client,Facture client:R=C,S=1003|3,V={1}:R=D,S=1500|2,V={2}:R=E,S=1500|2,V={3}:R=F,S=1003|1,V={4}:\";$E$3;$D109;$E109;$E$4;$E$10)": 1917,_x000D_
    "=RIK_AC(\"INF53__;INF02@E=1,S=10,G=0,T=0,P=0:@R=A,S=8,V={0}:R=B,S=1,V=Avoir client,Facture client:R=C,S=1003|3,V={1}:R=D,S=1500|2,V={2}:R=E,S=1500|2,V={3}:R=F,S=1003|1,V={4}:\";$E$3;$D117;$E117;$E$4;$E$10)": 1918,_x000D_
    "=RIK_AC(\"INF53__;INF02@E=1,S=10,G=0,T=0,P=0:@R=A,S=8,V={0}:R=B,S=1,V=Avoir client,Facture client:R=C,S=1003|3,V={1}:R=D,S=1500|2,V={2}:R=E,S=1500|2,V={3}:R=F,S=1003|1,V={4}:\";$E$3;$D125;$E125;$E$4;$E$10)": 1919,_x000D_
    "=RIK_AC(\"INF53__;INF02@E=1,S=10,G=0,T=0,P=0:@R=A,S=8,V={0}:R=B,S=1,V=Avoir client,Facture client:R=C,S=1003|3,V={1}:R=D,S=1500|2,V={2}:R=E,S=1500|2,V={3}:R=F,S=1003|1,V={4}:\";$E$3;$D133;$E133;$E$4;$E$10)": 1920,_x000D_
    "=RIK_AC(\"INF53__;INF02@E=1,S=10,G=0,T=0,P=0:@R=A,S=8,V={0}:R=B,S=1,V=Avoir client,Facture client:R=C,S=1003|3,V={1}:R=D,S=1500|2,V={2}:R=E,S=1500|2,V={3}:R=F,S=1003|1,V={4}:\";$E$3;$D141;$E141;$E$4;$E$10)": 1921,_x000D_
    "=RIK_AC(\"INF53__;INF02@E=1,S=10,G=0,T=0,P=0:@R=A,S=8,V={0}:R=B,S=1,V=Avoir client,Facture client:R=C,S=1003|3,V={1}:R=D,S=1500|2,V={2}:R=E,S=1500|2,V={3}:R=F,S=1003|1,V={4}:\";$E$3;$D149;$E149;$E$4;$E$10)": 1922,_x000D_
    "=RIK_AC(\"INF53__;INF02@E=1,S=10,G=0,T=0,P=0:@R=A,S=8,V={0}:R=B,S=1,V=Avoir client,Facture client:R=C,S=1003|3,V={1}:R=D,S=1500|2,V={2}:R=E,S=1500|2,V={3}:R=F,S=1003|1,V={4}:\";$E$3;$D157;$E157;$E$4;$E$10)": 1923,_x000D_
    "=RIK_AC(\"INF53__;INF02@E=1,S=10,G=0,T=0,P=0:@R=A,S=8,V={0}:R=B,S=1,V=Avoir client,Facture client:R=C,S=1003|3,V={1}:R=D,S=1500|2,V={2}:R=E,S=1500|2,V={3}:R=F,S=1003|1,V={4}:\";$E$3;$D165;$E165;$E$4;$E$10)": 1924,_x000D_
    "=RIK_AC(\"INF53__;INF02@E=1,S=10,G=0,T=0,P=0:@R=A,S=8,V={0}:R=B,S=1,V=Avoir client,Facture client:R=C,S=1003|3,V={1}:R=D,S=1500|2,V={2}:R=E,S=1500|2,V={3}:R</t>
  </si>
  <si>
    <t>=F,S=1003|1,V={4}:\";$E$3;$D46;$E46;$E$4;$E$10)": 1925,_x000D_
    "=RIK_AC(\"INF53__;INF02@E=1,S=10,G=0,T=0,P=0:@R=A,S=8,V={0}:R=B,S=1,V=Avoir client,Facture client:R=C,S=1003|3,V={1}:R=D,S=1500|2,V={2}:R=E,S=1500|2,V={3}:R=F,S=1003|1,V={4}:\";$E$3;$D23;$E23;$E$4;$E$10)": 1926,_x000D_
    "=RIK_AC(\"INF53__;INF02@E=1,S=10,G=0,T=0,P=0:@R=A,S=8,V={0}:R=B,S=1,V=Avoir client,Facture client:R=C,S=1003|3,V={1}:R=D,S=1500|2,V={2}:R=E,S=1500|2,V={3}:R=F,S=1003|1,V={4}:\";$E$3;$D31;$E31;$E$4;$E$10)": 1927,_x000D_
    "=RIK_AC(\"INF53__;INF02@E=1,S=10,G=0,T=0,P=0:@R=A,S=8,V={0}:R=B,S=1,V=Avoir client,Facture client:R=C,S=1003|3,V={1}:R=D,S=1500|2,V={2}:R=E,S=1500|2,V={3}:R=F,S=1003|1,V={4}:\";$E$3;$D39;$E39;$E$4;$E$10)": 1928,_x000D_
    "=RIK_AC(\"INF53__;INF02@E=1,S=10,G=0,T=0,P=0:@R=A,S=8,V={0}:R=B,S=1,V=Avoir client,Facture client:R=C,S=1003|3,V={1}:R=D,S=1500|2,V={2}:R=E,S=1500|2,V={3}:R=F,S=1003|1,V={4}:\";$E$3;$D47;$E47;$E$4;$E$10)": 1929,_x000D_
    "=RIK_AC(\"INF53__;INF02@E=1,S=10,G=0,T=0,P=0:@R=A,S=8,V={0}:R=B,S=1,V=Avoir client,Facture client:R=C,S=1003|3,V={1}:R=D,S=1500|2,V={2}:R=E,S=1500|2,V={3}:R=F,S=1003|1,V={4}:\";$E$3;$D55;$E55;$E$4;$E$10)": 1930,_x000D_
    "=RIK_AC(\"INF53__;INF02@E=1,S=10,G=0,T=0,P=0:@R=A,S=8,V={0}:R=B,S=1,V=Avoir client,Facture client:R=C,S=1003|3,V={1}:R=D,S=1500|2,V={2}:R=E,S=1500|2,V={3}:R=F,S=1003|1,V={4}:\";$E$3;$D63;$E63;$E$4;$E$10)": 1931,_x000D_
    "=RIK_AC(\"INF53__;INF02@E=1,S=10,G=0,T=0,P=0:@R=A,S=8,V={0}:R=B,S=1,V=Avoir client,Facture client:R=C,S=1003|3,V={1}:R=D,S=1500|2,V={2}:R=E,S=1500|2,V={3}:R=F,S=1003|1,V={4}:\";$E$3;$D71;$E71;$E$4;$E$10)": 1932,_x000D_
    "=RIK_AC(\"INF53__;INF02@E=1,S=10,G=0,T=0,P=0:@R=A,S=8,V={0}:R=B,S=1,V=Avoir client,Facture client:R=C,S=1003|3,V={1}:R=D,S=1500|2,V={2}:R=E,S=1500|2,V={3}:R=F,S=1003|1,V={4}:\";$E$3;$D79;$E79;$E$4;$E$10)": 1933,_x000D_
    "=RIK_AC(\"INF53__;INF02@E=1,S=10,G=0,T=0,P=0:@R=A,S=8,V={0}:R=B,S=1,V=Avoir client,Facture client:R=C,S=1003|3,V={1}:R=D,S=1500|2,V={2}:R=E,S=1500|2,V={3}:R=F,S=1003|1,V={4}:\";$E$3;$D87;$E87;$E$4;$E$10)": 1934,_x000D_
    "=RIK_AC(\"INF53__;INF02@E=1,S=10,G=0,T=0,P=0:@R=A,S=8,V={0}:R=B,S=1,V=Avoir client,Facture client:R=C,S=1003|3,V={1}:R=D,S=1500|2,V={2}:R=E,S=1500|2,V={3}:R=F,S=1003|1,V={4}:\";$E$3;$D95;$E95;$E$4;$E$10)": 1935,_x000D_
    "=RIK_AC(\"INF53__;INF02@E=1,S=10,G=0,T=0,P=0:@R=A,S=8,V={0}:R=B,S=1,V=Avoir client,Facture client:R=C,S=1003|3,V={1}:R=D,S=1500|2,V={2}:R=E,S=1500|2,V={3}:R=F,S=1003|1,V={4}:\";$E$3;$D103;$E103;$E$4;$E$10)": 1936,_x000D_
    "=RIK_AC(\"INF53__;INF02@E=1,S=10,G=0,T=0,P=0:@R=A,S=8,V={0}:R=B,S=1,V=Avoir client,Facture client:R=C,S=1003|3,V={1}:R=D,S=1500|2,V={2}:R=E,S=1500|2,V={3}:R=F,S=1003|1,V={4}:\";$E$3;$D111;$E111;$E$4;$E$10)": 1937,_x000D_
    "=RIK_AC(\"INF53__;INF02@E=1,S=10,G=0,T=0,P=0:@R=A,S=8,V={0}:R=B,S=1,V=Avoir client,Facture client:R=C,S=1003|3,V={1}:R=D,S=1500|2,V={2}:R=E,S=1500|2,V={3}:R=F,S=1003|1,V={4}:\";$E$3;$D119;$E119;$E$4;$E$10)": 1938,_x000D_
    "=RIK_AC(\"INF53__;INF02@E=1,S=10,G=0,T=0,P=0:@R=A,S=8,V={0}:R=B,S=1,V=Avoir client,Facture client:R=C,S=1003|3,V={1}:R=D,S=1500|2,V={2}:R=E,S=1500|2,V={3}:R=F,S=1003|1,V={4}:\";$E$3;$D127;$E127;$E$4;$E$10)": 1939,_x000D_
    "=RIK_AC(\"INF53__;INF02@E=1,S=10,G=0,T=0,P=0:@R=A,S=8,V={0}:R=B,S=1,V=Avoir client,Facture client:R=C,S=1003|3,V={1}:R=D,S=1500|2,V={2}:R=E,S=1500|2,V={3}:R=F,S=1003|1,V={4}:\";$E$3;$D135;$E135;$E$4;$E$10)": 1940,_x000D_
    "=RIK_AC(\"INF53__;INF02@E=1,S=10,G=0,T=0,P=0:@R=A,S=8,V={0}:R=B,S=1,V=Avoir client,Facture client:R=C,S=1003|3,V={1}:R=D,S=1500|2,V={2}:R=E,S=1500|2,V={3}:R=F,S=1003|1,V={4}:\";$E$3;$D143;$E143;$E$4;$E$10)": 1941,_x000D_
    "=RIK_AC(\"INF53__;INF02@E=1,S=10,G=0,T=0,P=0:@R=A,S=8,V={0}:R=B,S=1,V=Avoir client,Facture client:R=C,S=1003|3,V={1}:R=D,S=1500|2,V={2}:R=E,S=1500|2,V={3}:R=F,S=1003|1,V={4}:\";$E$3;$D151;$E151;$E$4;$E$10)": 1942,_x000D_
    "=RIK_AC(\"INF53__;INF02@E=1,S=10,G=0,T=0,P=0:@R=A,S=8,V={0}:R=B,S=1,V=Avoir client,Facture client:R=C,S=1003|3,V={1}:R=D,S=1500|2,V={2}:R=E,S=1500|2,V={3}:R=F,S=1003|1,V={4}:\";$E$3;$D159;$E159;$E$4;$E$10)": 1943,_x000D_
    "=RIK_AC(\"INF53__;INF02@E=1,S=10,G=0,T=0,P=0:@R=A,S=8,V={0}:R=B,S=1,V=Avoir client,Facture client:R=C,S=1003|3,V={1}:R=D,S=1500|2,V={2}:R=E,S=1500|2,V={3}:R=F,S=1003|1,V={4}:\";$E$3;$D167;$E167;$E$4;$E$10)": 1944,_x000D_
    "=RIK_AC(\"INF53__;INF02@E=1,S=10,G=0,T=0,P=0:@R=A,S=8,V={0}:R=B,S=1,V=Avoir client,Facture client:R=C,S=1003|3,V={1}:R=D,S=1500|2,V={2}:R=E,S=1500|2,V={3}:R=F,S=1003|1,V={4}:\";$E$3;$D15;$E15;$E$4;$E$10)": 1945,_x000D_
    "=RIK_AC(\"INF53__;INF02@E=1,S=10,G=0,T=0,P=0:@R=A,S=8,V={0}:R=B,S=1,V=Avoir client,Facture client:R=C,S=1003|3,V={1}:R=D,S=1500|2,V={2}:R=E,S=1500|2,V={3}:R=F,S=1003|1,V={4}:\";$C$3;$B16;$C16;$C$4;$C$10)": 1946,_x000D_
    "=RIK_AC(\"INF53__;INF02@E=1,S=10,G=0,T=0,P=0:@R=A,S=8,V={0}:R=B,S=1,V=Avoir client,Facture client:R=C,S=1003|3,V={1}:R=D,S=1500|2,V={2}:R=E,S=1500|2,V={3}:R=F,S=1003|1,V={4}:\";$C$3;$B24;$C24;$C$4;$C$10)": 1947,_x000D_
    "=RIK_AC(\"INF53__;INF02@E=1,S=10,G=0,T=0,P=0:@R=A,S=8,V={0}:R=B,S=1,V=Avoir client,Facture client:R=C,S=1003|3,V={1}:R=D,S=1500|2,V={2}:R=E,S=1500|2,V={3}:R=F,S=1003|1,V={4}:\";$C$3;$B32;$C32;$C$4;$C$10)": 1948,_x000D_
    "=RIK_AC(\"INF53__;INF02@E=1,S=10,G=0,T=0,P=0:@R=A,S=8,V={0}:R=B,S=1,V=Avoir client,Facture client:R=C,S=1003|3,V={1}:R=D,S=1500|2,V={2}:R=E,S=1500|2,V={3}:R=F,S=1003|1,V={4}:\";$C$3;$B40;$C40;$C$4;$C$10)": 1949,_x000D_
    "=RIK_AC(\"INF53__;INF02@E=1,S=10,G=0,T=0,P=0:@R=A,S=8,V={0}:R=B,S=1,V=Avoir client,Facture client:R=C,S=1003|3,V={1}:R=D,S=1500|2,V={2}:R=E,S=1500|2,V={3}:R=F,S=1003|1,V={4}:\";$C$3;$B48;$C48;$C$4;$C$10)": 1950,_x000D_
    "=RIK_AC(\"INF53__;INF02@E=1,S=10,G=0,T=0,P=0:@R=A,S=8,V={0}:R=B,S=1,V=Avoir client,Facture client:R=C,S=1003|3,V={1}:R=D,S=1500|2,V={2}:R=E,S=1500|2,V={3}:R=F,S=1003|1,V={4}:\";$C$3;$B56;$C56;$C$4;$C$10)": 1951,_x000D_
    "=RIK_AC(\"INF53__;INF02@E=1,S=10,G=0,T=0,P=0:@R=A,S=8,V={0}:R=B,S=1,V=Avoir client,Facture client:R=C,S=1003|3,V={1}:R=D,S=1500|2,V={2}:R=E,S=1500|2,V={3}:R=F,S=1003|1,V={4}:\";$C$3;$B64;$C64;$C$4;$C$10)": 1952,_x000D_
    "=RIK_AC(\"INF53__;INF02@E=1,S=10,G=0,T=0,P=0:@R=A,S=8,V={0}:R=B,S=1,V=Avoir client,Facture client:R=C,S=1003|3,V={1}:R=D,S=1500|2,V={2}:R=E,S=1500|2,V={3}:R=F,S=1003|1,V={4}:\";$C$3;$B72;$C72;$C$4;$C$10)": 1953,_x000D_
    "=RIK_AC(\"INF53__;INF02@E=1,S=10,G=0,T=0,P=0:@R=A,S=8,V={0}:R=B,S=1,V=Avoir client,Facture client:R=C,S=1003|3,V={1}:R=D,S=1500|2,V={2}:R=E,S=1500|2,V={3}:R=F,S=1003|1,V={4}:\";$C$3;$B80;$C80;$C$4;$C$10)": 1954,_x000D_
    "=RIK_AC(\"INF53__;INF02@E=1,S=10,G=0,T=0,P=0:@R=A,S=8,V={0}:R=B,S=1,V=Avoir client,Facture client:R=C,S=1003|3,V={1}:R=D,S=1500|2,V={2}:R=E,S=1500|2,V={3}:R=F,S=1003|1,V={4}:\";$C$3;$B88;$C88;$C$4;$C$10)": 1955,_x000D_
    "=RIK_AC(\"INF53__;INF02@E=1,S=10,G=0,T=0,P=0:@R=A,S=8,V={0}:R=B,S=1,V=Avoir client,Facture client:R=C,S=1003|3,V={1}:R=D,S=1500|2,V={2}:R=E,S=1500|2,V={3}:R=F,S=1003|1,V={4}:\";$C$3;$B96;$C96;$C$4;$C$10)": 1956,_x000D_
    "=RIK_AC(\"INF53__;INF02@E=1,S=10,G=0,T=0,P=0:@R=A,S=8,V={0}:R=B,S=1,V=Avoir client,Facture client:R=C,S=1003|3,V={1}:R=D,S=1500|2,V={2}:R=E,S=1500|2,V={3}:R=F,S=1003|1,V={4}:\";$C$3;$B104;$C104;$C$4;$C$10)": 1957,_x000D_
    "=RIK_AC(\"INF53__;INF02@E=1,S=10,G=0,T=0,P=0:@R=A,S=8,V={0}:R=B,S=1,V=Avoir client,Facture client:R=C,S=1003|3,V={1}:R=D,S=1500|2,V={2}:R=E,S=1500|2,V={3}:R=F,S=1003|1,V={4}:\";$C$3;$B112;$C112;$C$4;$C$10)": 1958,_x000D_
    "=RIK_AC(\"INF53__;INF02@E=1,S=10,G=0,T=0,P=0:@R=A,S=8,V={0}:R=B,S=1,V=Avoir client,Facture client:R=C,S=1003|3,V={1}:R=D,S=1500|2,V={2}:R=E,S=1500|2,V={3}:R=F,S=1003|1,V={4}:\";$C$3;$B120;$C120;$C$4;$C$10)": 1959,_x000D_
    "=RIK_AC(\"INF53__;INF02@E=1,S=10,G=0,T=0,P=0:@R=A,S=8,V={0}:R=B,S=1,V=Avoir client,Facture client:R=C,S=1003|3,V={1}:R=D,S=1500|2,V={2}:R=E,S=1500|2,V={3}:R=F,S=1003|1,V={4}:\";$C$3;$B128;$C128;$C$4;$C$10)": 1960,_x000D_
    "=RIK_AC(\"INF53__;INF02@E=1,S=10,G=0,T=0,P=0:@R=A,S=8,V={0}:R=B,S=1,V=Avoir client,Facture client:R=C,S=1003|3,V={1}:R=D,S=1500|2,V={2}:R=E,S=1500|2,V={3}:R=F,S=1003|1,V={4}:\";$C$3;$B136;$C136;$C$4;$C$10)": 1961,_x000D_
    "=RIK_AC(\"INF53__;INF02@E=1,S=10,G=0,T=0,P=0:@R=A,S=8,V={0}:R=B,S=1,V=Avoir client,Facture client:R=C,S=1003|3,V={1}:R=D,S=1500|2,V={2}:R=E,S=1500|2,V={3}:R=F,S=1003|1,V={4}:\";$C$3;$B144;$C144;$C$4;$C$10)": 1962,_x000D_
    "=RIK_AC(\"INF53__;INF02@E=1,S=10,G=0,T=0,P=0:@R=A,S=8,V={0}:R=B,S=1,V=Avoir client,Facture client:R=C,S=1003|3,V={1}:R=D,S=1500|2,V={2}:R=E,S=1500|2,V={3}:R=F,S=1003|1,V={4}:\";$C$3;$B152;$C152;$C$4;$C$10)": 1963,_x000D_
    "=RIK_AC(\"INF53__;INF02@E=1,S=10,G=0,T=0,P=0:@R=A,S=8,V={0}:R=B,S=1,V=Avoir client,Facture client:R=C,S=1003|3,V={1}:R=D,S=1500|2,V={2}:R=E,S=1500|2,V={3}:R=F,S=1003|1,V={4}:\";$C$3;$B160;$C160;$C$4;$C$10)": 1964,_x000D_
    "=RIK_AC(\"INF53__;INF02@E=1,S=10,G=0,T=0,P=0:@R=A,S=8,V={0}:R=B,S=1,V=Avoir client,Facture client:R=C,S=1003|3,V={1}:R=D,S=1500|2,V={2}:R=E,S=1500|2,V={3}:R=F,S=1003|1,V={4}:\";$C$3;$B168;$C168;$C$4;$C$10)": 1965,_x000D_
    "=RIK_AC(\"INF53__;INF02@E=1,S=10,G=0,T=0,P=0:@R=A,S=8,V={0}:R=B,S=1,V=Avoir client,Facture client:R=C,S=1003|3,V={1}:R=D,S=1500|2,V={2}:R=E,S=1500|2,V={3}:R=F,S=1003|1,V={4}:\";$C$3;$B17;$C17;$C$4;$C$10)": 1966,_x000D_
    "=RIK_AC(\"INF53__;INF02@E=1,S=10,G=0,T=0,P=0:@R=A,S=8,V={0}:R=B,S=1,V=Avoir client,Facture client:R=C,S=1003|3,V={1}:R=D,S=1500|2,V={2}:R=E,S=1500|2,V={3}:R=F,S=1003|1,V={4}:\";$C$3;$B25;$C25;$C$4;$C$10)": 1967,_x000D_
    "=RIK_AC(\"INF53__;INF02@E=1,S=10,G=0,T=0,P=0:@R=A,S=8,V={0}:R=B,S=1,V=Avoir client,Facture client:R=C,S=1003|3,V={1}:R=D,S=1500|2,V={2}:R=E,S=1500|2,V={3}:R=F,S=1003|1,V={4}:\";$C$3;$B33;$C33;$C$4;$C$10)": 1968,_x000D_
    "=RIK_AC(\"INF53__;INF02@E=1,S=10,G=0,T=0,P=0:@R=A,S=8,V={0}:R=B,S=1,V=Avoir client,Facture client:R=C,S=1003|3,V={1}:R=D,S=1500|2,V={2}:R=E,S=1500|2,V={3}:R=F,S=1003|1,V={4}:\";$C$3;$B41;$C41;$C$4;$C$10)": 1969,_x000D_
    "=RIK_AC(\"INF53__;INF02@E=1,S=10,G=0,T=0,P=0:@R=A,S=8,V={0}:R=B,S=1,V=Avoir client,Facture client:R=C,S=1003|3,V={1}:R=D,S=1500|2,V={2}:R=E,S=1500|2,V={3}:R=F,S=1003|1,V={4}:\";$C$3;$B49;$C49;$C$4;$C$10)": 1970,_x000D_
    "=RIK_AC(\"INF53__;INF02@E=1,S=10,G=0,T=0,P=0:@R=A,S=8,V={0}:R=B,S=1,V=Avoir client,Facture client:R=C,S=1003|3,V={1}:R=D,S=1500|2,V={2}:R=E,S=1500|2,V={3}:R=F,S=1003|1,V={4}:\";$C$3;$B57;$C57;$C$4;$C$10)": 1971,_x000D_
    "=RIK_AC(\"INF53__;INF02@E=1,S=10,G=0,T=0,P=0:@R=A,S=8,V={0}:R=B,S=1,V=Avoir client,Facture client:R=C,S=1003|3,V={1}:R=D,S=1500|2,V={2}:R=E,S=1500|2,V={3}:R=F,S=1003|1,V={4}:\";$C$3;$B65;$C65;$C$4;$C$10)": 1972,_x000D_
    "=RIK_AC(\"INF53__;INF02@E=1,S=10,G=0,T=0,P=0:@R=A,S=8,V={0}:R=B,S=1,V=Avoir client,Facture client:R=C,S=1003|3,V={1}:R=D,S=1500|2,V={2}:R=E,S=1500|2,V={3}:R=F,S=1003|1,V={4}:\";$C$3;$B73;$C73;$C$4;$C$10)": 1973,_x000D_
    "=RIK_AC(\"INF53__;INF02@E=1,S=10,G=0,T=0,P=0:@R=A,S=8,V={0}:R=B,S=1,V=Avoir client,Facture client:R=C,S=1003|3,V={1}:R=D,S=1500|2,V={2}:R=E,S=1500|2,V={3}:R=F,S=1003|1,V={4}:\";$C$3;$B81;$C81;$C$4;$C$10)": 1974,_x000D_
    "=RIK_AC(\"INF53__;INF02@E=1,S=10,G=0,T=0,P=0:@R=A,S=8,V={0}:R=B,S=1,V=Avoir client,Facture client:R=C,S=1003|3,V={1}:R=D,S=1500|2,V={2}:R=E,S=1500|2,V={3}:R=F,S=1003|1,V={4}:\";$C$3;$B89;$C89;$C$4;$C$10)": 1975,_x000D_
    "=RIK_AC(\"INF53__;INF02@E=1,S=10,G=0,T=0,P=0:@R=A,S=8,V={0}:R=B,S=1,V=Avoir client,Facture client:R=C,S=1003|3,V={1}:R=D,S=1500|2,V={2}:R=E,S=1500|2,V={3}:R=F,S=1003|1,V={4}:\";$C$3;$B97;$C97;$C$4;$C$10)": 1976,_x000D_
    "=RIK_AC(\"INF53__;INF02@E=1,S=10,G=0,T=0,P=0:@R=A,S=8,V={0}:R=B,S=1,V=Avoir client,Facture client:R=C,S=1003|3,V={1}:R=D,S=1500|2,V={2}:R=E,S=1500|2,V={3}:R=F,S=1003|1,V={4}:\";$C$3;$B105;$C105;$C$4;$C$10)": 1977,_x000D_
    "=RIK_AC(\"INF53__;INF02@E=1,S=10,G=0,T=0,P=0:@R=A,S=8,V={0}:R=B,S=1,V=Avoir client,Facture client:R=C,S=1003|3,V={1}:R=D,S=1500|2,V={2}:R=E,S=1500|2,V={3}:R=F,S=1003|1,V={4}:\";$C$3;$B113;$C113;$C$4;$C$10)": 1978,_x000D_
    "=RIK_AC(\"INF53__;INF02@E=1,S=10,G=0,T=0,P=0:@R=A,S=8,V={0}:R=B,S=1,V=Avoir client,Facture client:R=C,S=1003|3,V={1}:R=D,S=1500|2,V={2}:R=E,S=1500|2,V={3}:R=F,S=1003|1,V={4}:\";$C$3;$B121;$C121;$C$4;$C$10)": 1979,_x000D_
    "=RIK_AC(\"INF53__;INF02@E=1,S=10,G=0,T=0,P=0:@R=A,S=8,V={0}:R=B,S=1,V=Avoir client,Facture client:R=C,S=1003|3,V={1}:R=D,S=1500|2,V={2}:R=E,S=1500|2,V={3}:R=F,S=1003|1,V={4}:\";$C$3;$B129;$C129;$C$4;$C$10)": 1980,_x000D_
    "=RIK_AC(\"INF53__;INF02@E=1,S=10,G=0,T=0,P=0:@R=A,S=8,V={0}:R=B,S=1,V=Avoir client,Facture client:R=C,S=1003|3,V={1}:R=D,S=1500|2,V={2}:R=E,S=1500|2,V={3}:R=F,S=1003|1,V={4}:\";$C$3;$B137;$C137;$C$4;$C$10)": 1981,_x000D_
    "=RIK_AC(\"INF53__;INF02@E=1,S=10,G=0,T=0,P=0:@R=A,S=8,V={0}:R=B,S=1,V=Avoir client,Facture client:R=C,S=1003|3,V={1}:R=D,S=1500|2,V={2}:R=E,S=1500|2,V={3}:R=F,S=1003|1,V={4}:\";$C$3;$B145;$C145;$C$4;$C$10)": 1982,_x000D_
    "=RIK_AC(\"INF53__;INF02@E=1,S=10,G=0,T=0,P=0:@R=A,S=8,V={0}:R=B,S=1,V=Avoir client,Facture client:R=C,S=1003|3,V={1}:R=D,S=1500|2,V={2}:R=E,S=1500|2,V={3}:R=F,S=1003|1,V={4}:\";$C$3;$B153;$C153;$C$4;$C$10)": 1983,_x000D_
    "=RIK_AC(\"INF53__;INF02@E=1,S=10,G=0,T=0,P=0:@R=A,S=8,V={0}:R=B,S=1,V=Avoir client,Facture client:R=C,S=1003|3,V={1}:R=D,S=1500|2,V={2}:R=E,S=1500|2,V={3}:R=F,S=1003|1,V={4}:\";$C$3;$B161;$C161;$C$4;$C$10)": 1984,_x000D_
    "=RIK_AC(\"INF53__;INF02@E=1,S=10,G=0,T=0,P=0:@R=A,S=8,V={0}:R=B,S=1,V=Avoir client,Facture client:R=C,S=1003|3,V={1}:R=D,S=1500|2,V={2}:R=E,S=1500|2,V={3}:R=F,S=1003|1,V={4}:\";$C$3;$B18;$C18;$C$4;$C$10)": 1985,_x000D_
    "=RIK_AC(\"INF53__;INF02@E=1,S=10,G=0,T=0,P=0:@R=A,S=8,V={0}:R=B,S=1,V=Avoir client,Facture client:R=C,S=1003|3,V={1}:R=D,S=1500|2,V={2}:R=E,S=1500|2,V={3}:R=F,S=1003|1,V={4}:\";$C$3;$B26;$C26;$C$4;$C$10)": 1986,_x000D_
    "=RIK_AC(\"INF53__;INF02@E=1,S=10,G=0,T=0,P=0:@R=A,S=8,V={0}:R=B,S=1,V=Avoir client,Facture client:R=C,S=1003|3,V={1}:R=D,S=1500|2,V={2}:R=E,S=1500|2,V={3}:R=F,S=1003|1,V={4}:\";$C$3;$B34;$C34;$C$4;$C$10)": 1987,_x000D_
    "=RIK_AC(\"INF53__;INF02@E=1,S=10,G=0,T=0,P=0:@R=A,S=8,V={0}:R=B,S=1,V=Avoir client,Facture client:R=C,S=1003|3,V={1}:R=D,S=1500|2,V={2}:R=E,S=1500|2,V={3}:R=F,S=1003|1,V={4}:\";$C$3;$B42;$C42;$C$4;$C$10)": 1988,_x000D_
    "=RIK_AC(\"INF53__;INF02@E=1,S=10,G=0,T=0,P=0:@R=A,S=8,V={0}:R=B,S=1,V=Avoir client,Facture client:R=C,S=1003|3,V={1}:R=D,S=1500|2,V={2}:R=E,S=1500|2,V={3}:R=F,S=1003|1,V={4}:\";$C$3;$B50;$C50;$C$4;$C$10)": 1989,_x000D_
    "=RIK_AC(\"INF53__;INF02@E=1,S=10,G=0,T=0,P=0:@R=A,S=8,V={0}:R=B,S=1,V=Avoir client,Facture client:R=C,S=1003|3,V={1}:R=D,S=1500|2,V={2}:R=E,S=1500|2,V={3}:R=F,S=1003|1,V={4}:\";$C$3;$B58;$C58;$C$4;$C$10)": 1990,_x000D_
    "=RIK_AC(\"INF53__;INF02@E=1,S=10,G=0,T=0,P=0:@R=A,S=8,V={0}:R=B,S=1,V=Avoir client,Facture client:R=C,S=1003|3,V={1}:R=D,S=1500|2,V={2}:R=E,S=1500|2,V={3}:R=F,S=1003|1,V={4}:\";$C$3;$B66;$C66;$C$4;$C$10)": 1991,_x000D_
    "=RIK_AC(\"INF53__;INF02@E=1,S=10,G=0,T=0,P=0:@R=A,S=8,V={0}:R=B,S=1,V=Avoir client,Facture client:R=C,S=1003|3,V={1}:R=D,S=1500|2,V={2}:R=E,S=1500|2,V={3}:R=F,S=1003|1,V={4}:\";$C$3;$B74;$C74;$C$4;$C$10)": 1992,_x000D_
    "=RIK_AC(\"INF53__;INF02@E=1,S=10,G=0,T=0,P=0:@R=A,S=8,V={0}:R=B,S=1,V=Avoir client,Facture client:R=C,S=1003|3,V={1}:R=D,S=1500|2,V={2}:R=E,S=1500|2,V={3}:R=F,S=1003|1,V={4}:\";$C$3;$B82;$C82;$C$4;$C$10)": 1993,_x000D_
    "=RIK_AC(\"INF53__;INF02@E=1,S=10,G=0,T=0,P=0:@R=A,S=8,V={0}:R=B,S=1,V=Avoir client,Facture client:R=C,S=1003|3,V={1}:R=D,S=1500|2,V={2}:R=E,S=1500|2,V={3}:R=F,S=1003|1,V={4}:\";$C$3;$B90;$C90;$C$4;$C$10)": 1994,_x000D_
    "=RIK_AC(\"INF53__;INF02@E=1,S=10,G=0,T=0,P=0:@R=A,S=8,V={0}:R=B,S=1,V=Avoir client,Facture client:R=C,S=1003|3,V={1}:R=D,S=1500|2,V={2}:R=E,S=1500|2,V={3}:R=F,S=1003|1,V={4}:\";$C$3;$B98;$C98;$C$4;$C$10)": 1995,_x000D_
    "=RIK_AC(\"INF53__;INF02@E=1,S=10,G=0,T=0,P=0:@R=A,S=8,V={0}:R=B,S=1,V=Avoir client,Facture client:R=C,S=1003|3,V={1}:R=D,S=1500|2,V={2}:R=E,S=1500|2,V={3}:R=F,S=1003|1,V={4}:\";$C$3;$B106;$C106;$C$4;$C$10)": 1996,_x000D_
    "=RIK_AC(\"INF53__;INF02@E=1,S=10,G=0,T=0,P=0:@R=A,S=8,V={0}:R=B,S=1,V=Avoir client,Facture client:R=C,S=1003|3,V={1}:R=D,S=1500|2,V={2}:R=E,S=1500|2,V={3}:R=F,S=1003|1,V={4}:\";$C$3;$B114;$C114;$C$4;$C$10)": 1997,_x000D_
    "=RIK_AC(\"INF53__;INF02@E=1,S=10,G=0,T=0,P=0:@R=A,S=8,V={0}:R=B,S=1,V=Avoir client,Facture client:R=C,S=1003|3,V={1}:R=D,S=1500|2,V={2}:R=E,S=1500|2,V={3}:R=F,S=1003|1,V={4}:\";$C$3;$B122;$C122;$C$4;$C$10)": 1998,_x000D_
    "=RIK_AC(\"INF53__;INF02@E=1,S=10,G=0,T=0,P=0:@R=A,S=8,V={0}:R=B,S=1,V=Avoir client,Facture client:R=C,S=1003|3,V={1}:R=D,S=1500|2,V={2}:R=E,S=1500|2,V={3}:R=F,S=1003|1,V={4}:\";$C$3;$B130;$C130;$C$4;$C$10)": 1999,_x000D_
    "=RIK_AC(\"INF53__;INF02@E=1,S=10,G=0,T=0,P=0:@R=A,S=8,V={0}:R=B,S=1,V=Avoir client,Facture client:R=C,S=1003|3,V={1}:R=D,S=1500|2,V={2}:R=E,S=1500|2,V={3}:R=F,S=1003|1,V={4}:\";$C$3;$B138;$C138;$C$4;$C$10)": 2000,_x000D_
    "=RIK_AC(\"INF53__;INF02@E=1,S=10,G=0,T=0,P=0:@R=A,S=8,V={0}:R=B,S=1,V=Avoir client,Facture client:R=C,S=1003|3,V={1}:R=D,S=1500|2,V={2}:R=E,S=1500|2,V={3}:R=F,S=1003|1,V={4}:\";$C$3;$B146;$C146;$C$4;$C$10)": 2001,_x000D_
    "=RIK_AC(\"INF53__;INF02@E=1,S=10,G=0,T=0,P=0:@R=A,S=8,V={0}:R=B,S=1,V=Avoir client,Facture client:R=C,S=1003|3,V={1}:R=D,S=1500|2,V={2}:R=E,S=1500|2,V={3}:R=F,S=1003|1,V={4}:\";$C$3;$B154;$C154;$C$4;$C$10)": 2002,_x000D_
    "=RIK_AC(\"INF53__;INF02@E=1,S=10,G=0,T=0,P=0:@R=A,S=8,V={0}:R=B,S=1,V=Avoir client,Facture client:R=C,S=1003|3,V={1}:R=D,S=1500|2,V={2}:R=E,S=1500|2,V={3}:R=F,S=1003|1,V={4}:\";$C$3;$B162;$C162;$C$4;$C$10)": 2003,_x000D_
    "=RIK_AC(\"INF53__;INF02@E=1,S=10,G=0,T=0,P=0:@R=A,S=8,V={0}:R=B,S=1,V=Avoir client,Facture client:R=C,S=1003|3,V={1}:R=D,S=1500|2,V={2}:R=E,S=1500|2,V={3}:R=F,S=1003|1,V={4}:\";$C$3;$B19;$C19;$C$4;$C$10)": 2004,_x000D_
    "=RIK_AC(\"INF53__;INF02@E=1,S=10,G=0,T=0,P=0:@R=A,S=8,V={0}:R=B,S=1,V=Avoir client,Facture client:R=C,S=1003|3,V={1}:R=D,S=1500|2,V={2}:R=E,S=1500|2,V={3}:R=F,S=1003|1,V={4}:\";$C$3;$B27;$C27;$C$4;$C$10)": 2005,_x000D_
    "=RIK_AC(\"INF53__;INF02@E=1,S=10,G=0,T=0,P=0:@R=A,S=8,V={0}:R=B,S=1,V=Avoir client,Facture client:R=C,S=1003|3,V={1}:R=D,S=1500|2,V={2}:R=E,S=1500|2,V={3}:R=F,S=1003|1,V={4}:\";$C$3;$B35;$C35;$C$4;$C$10)": 2006,_x000D_
    "=RIK_AC(\"INF53__;INF02@E=1,S=10,G=0,T=0,P=0:@R=A,S=8,V={0}:R=B,S=1,V=Avoir client,Facture client:R=C,S=1003|3,V={1}:R=D,S=1500|2,V={2}:R=E,S=1500|2,V={3}:R=F,S=1003|1,V={4}:\";$C$3;$B43;$C43;$C$4;$C$10)": 2007,_x000D_
    "=RIK_AC(\"INF53__;INF02@E=1,S=10,G=0,T=0,P=0:@R=A,S=8,V={0}:R=B,S=1,V=Avoir client,Facture client:R=C,S=1003|3,V={1}:R=D,S=1500|2,V={2}:R=E,S=1500|2,V={3}:R=F,S=1003|1,V={4}:\";$C$3;$B51;$C51;$C$4;$C$10)": 2008,_x000D_
    "=RIK_AC(\"INF53__;INF02@E=1,S=10,G=0,T=0,P=0:@R=A,S=8,V={0}:R=B,S=1,V=Avoir client,Facture client:R=C,S=1003|3,V={1}:R=D,S=1500|2,V={2}:R=E,S=1500|2,V={3}:R=F,S=1003|1,V={4}:\";$C$3;$B59;$C59;$C$4;$C$10)": 2009,_x000D_
    "=RIK_AC(\"INF53__;INF02@E=1,S=10,G=0,T=0,P=0:@R=A,S=8,V={0}:R=B,S=1,V=Avoir client,Facture client:R=C,S=1003|3,V={1}:R=D,S=1500|2,V={2}:R=E,S=1500|2,V={3}:R=F,S=1003|1,V={4}:\";$C$3;$B67;$C67;$C$4;$C$10)": 2010,_x000D_
    "=RIK_AC(\"INF53__;INF02@E=1,S=10,G=0,T=0,P=0:@R=A,S=8,V={0}:R=B,S=1,V=Avoir client,Facture client:R=C,S=1003|3,V={1}:R=D,S=1500|2,V={2}:R=E,S=1500|2,V={3}:R=F,S=1003|1,V={4}:\";$C$3;$B75;$C75;$C$4;$C$10)": 2011,_x000D_
    "=RIK_AC(\"INF53__;INF02@E=1,S=10,G=0,T=0,P=0:@R=A,S=8,V={0}:R=B,S=1,V=Avoir client,Facture client:R=C,S=1003|3,V={1}:R=D,S=1500|2,V={2}:R=E,S=1500|2,V={3}:R=F,S=1003|1,V={4}:\";$C$3;$B83;$C83;$C$4;$C$10)": 2012,_x000D_
    "=RIK_AC(\"INF53__;INF02@E=1,S=10,G=0,T=0,P=0:@R=A,S=8,V={0}:R=B,S=1,V=Avoir client,Facture client:R=C,S=1003|3,V={1}:R=D,S=1500|2,V={2}:R=E,S=1500|2,V={3}:R=F,S=1003|1,V={4}:\";$C$3;$B91;$C91;$C$4;$C$10)": 2013,_x000D_
    "=RIK_AC(\"INF53__;INF02@E=1,S=10,G=0,T=0,P=0:@R=A,S=8,V={0}:R=B,S=1,V=Avoir client,Facture client:R=C,S=1003|3,V={1}:R=D,S=1500|2,V={2}:R=E,S=1500|2,V={3}:R=F,S=1003|1,V={4}:\";$C$3;$B99;$C99;$C$4;$C$10)": 2014,_x000D_
    "=RIK_AC(\"INF53__;INF02@E=1,S=10,G=0,T=0,P=0:@R=A,S=8,V={0}:R=B,S=1,V=Avoir client,Facture client:R=C,S=1003|3,V={1}:R=D,S=1500|2,V={2}:R=E,S=1500|2,V={3}:R=F,S=1003|1,V={4}:\";$C$3;$B107;$C107;$C$4;$C$10)": 2015,_x000D_
    "=RIK_AC(\"INF53__;INF02@E=1,S=10,G=0,T=0,P=0:@R=A,S=8,V={0}:R=B,S=1,V=Avoir client,Facture client:R=C,S=1003|3,V={1}:R=D,S=1500|2,V={2}:R=E,S=1500|2,V={3}:R=F,S=1003|1,V={4}:\";$C$3;$B115;$C115;$C$4;$C$10)": 2016,_x000D_
    "=RIK_AC(\"INF53__;INF02@E=1,S=10,G=0,T=0,P=0:@R=A,S=8,V={0}:R=B,S=1,V=Avoir client,Facture client:R=C,S=1003|3,V={1}:R=D,S=1500|2,V={2}:R=E,S=1500|2,V={3}:R=F,S=1003|1,V={4}:\";$C$3;$B123;$C123;$C$4;$C$10)": 2017,_x000D_
    "=RIK_AC(\"INF53__;INF02@E=1,S=10,G=0,T=0,P=0:@R=A,S=8,V={0}:R=B,S=1,V=Avoir client,Facture client:R=C,S=1003|3,V={1}:R=D,S=1500|2,V={2}:R=E,S=1500|2,V={3}:R=F,S=1003|1,V={4}:\";$C$3;$B131;$C131;$C$4;$C$10)": 2018,_x000D_
    "=RIK_AC(\"INF53__;INF02@E=1,S=10,G=0,T=0,P=0:@R=A,S=8,V={0}:R=B,S=1,V=Avoir client,Facture client:R=C,S=1003|3,V={1}:R=D,S=1500|2,V={2}:R=E,S=1500|2,V={3}:R=F,S=1003|1,V={4}:\";$C$3;$B139;$C139;$C$4;$C$10)": 2019,_x000D_
    "=RIK_AC(\"INF53__;INF02@E=1,S=10,G=0,T=0,P=0:@R=A,S=8,V={0}:R=B,S=1,V=Avoir client,Facture client:R=C,S=1003|3,V={1}:R=D,S=1500|2,V={2}:R=E,S=1500|2,V={3}:R=F,S=1003|1,V={4}:\";$C$3;$B147;$C147;$C$4;$C$10)": 2020,_x000D_
    "=RIK_AC(\"INF53__;INF02@E=1,S=10,G=0,T=0,P=0:@R=A,S=8,V={0}:R=B,S=1,V=Avoir client,Facture client:R=C,S=1003|3,V={1}:R=D,S=1500|2,V={2}:R=E,S=1500|2,V={3}:R=F,S=1003|1,V={4}:\";$C$3;$B155;$C155;$C$4;$C$10)": 2021,_x000D_
    "=RIK_AC(\"INF53__;INF02@E=1,S=10,G=0,T=0,P=0:@R=A,S=8,V={0}:R=B,S=1,V=Avoir client,Facture client:R=C,S=1003|3,V={1}:R=D,S=1500|2,V={2}:R=E,S=1500|2,V={3}:R=F,S=1003|1,V={4}:\";$C$3;$B163;$C163;$C$4;$C$10)": 2022,_x000D_
    "=RIK_AC(\"INF53__;INF02@E=1,S=10,G=0,T=0,P=0:@R=A,S=8,V={0}:R=B,S=1,V=Avoir client,Facture client:R=C,S=1003|3,V={1}:R=D,S=1500|2,V={2}:R=E,S=1500|2,V={3}:R=F,S=1003|1,V={4}:\";$C$3;$B20;$C20;$C$4;$C$10)": 2023,_x000D_
    "=RIK_AC(\"INF53__;INF02@E=1,S=10,G=0,T=0,P=0:@R=A,S=8,V={0}:R=B,S=1,V=Avoir client,Facture client:R=C,S=1003|3,V={1}:R=D,S=1500|2,V={2}:R=E,S=1500|2,V={3}:R=F,S=1003|1,V={4}:\";$C$3;$B28;$C28;$C$4;$C$10)": 2024,_x000D_
    "=RIK_AC(\"INF53__;INF02@E=1,S=10,G=0,T=0,P=0:@R=A,S=8,V={0}:R=B,S=1,V=Avoir client,Facture client:R=C,S=1003|3,V={1}:R=D,S=1500|2,V={2}:R=E,S=1500|2,V={3}:R=F,S=1003|1,V={4}:\";$C$3;$B36;$C36;$C$4;$C$10)": 2025,_x000D_
    "=RIK_AC(\"INF53__;INF02@E=1,S=10,G=0,T=0,P=0:@R=A,S=8,V={0}:R=B,S=1,V=Avoir client,Facture client:R=C,S=1003|3,V={1}:R=D,S=1500|2,V={2}:R=E,S=1500|2,V={3}:R=F,S=1003|1,V={4}:\";$C$3;$B44;$C44;$C$4;$C$10)": 2026,_x000D_
    "=RIK_AC(\"INF53__;INF02@E=1,S=10,G=0,T=0,P=0:@R=A,S=8,V={0}:R=B,S=1,V=Avoir client,Facture client:R=C,S=1003|3,V={1}:R=D,S=1500|2,V={2}:R=E,S=1500|2,V={3}:R=F,S=1003|1,V={4}:\";$C$3;$B52;$C52;$C$4;$C$10)": 2027,_x000D_
    "=RIK_AC(\"INF53__;INF02@E=1,S=10,G=0,T=0,P=0:@R=A,S=8,V={0}:R=B,S=1,V=Avoir client,Facture client:R=C,S=1003|3,V={1}:R=D,S=1500|2,V={2}:R=E,S=1500|2,V={3}:R=F,S=1003|1,V={4}:\";$C$3;$B60;$C60;$C$4;$C$10)": 2028,_x000D_
    "=RIK_AC(\"INF53__;INF02@E=1,S=10,G=0,T=0,P=0:@R=A,S=8,V={0}:R=B,S=1,V=Avoir client,Facture client:R=C,S=1003|3,V={1}:R=D,S=1500|2,V={2}:R=E,S=1500|2,V={3}:R=F,S=1003|1,V={4}:\";$C$3;$B68;$C68;$C$4;$C$10)": 2029,_x000D_
    "=RIK_AC(\"INF53__;INF02@E=1,S=10,G=0,T=0,P=0:@R=A,S=8,V={0}:R=B,S=1,V=Avoir client,Facture client:R=C,S=1003|3,V={1}:R=D,S=1500|2,V={2}:R=E,S=1500|2,V={3}:R=F,S=1003|1,V={4}:\";$C$3;$B76;$C76;$C$4;$C$10)": 2030,_x000D_
    "=RIK_AC(\"INF53__;INF02@E=1,S=10,G=0,T=0,P=0:@R=A,S=8,V={0}:R=B,S=1,V=Avoir client,Facture client:R=C,S=1003|3,V={1}:R=D,S=1500|2,V={2}:R=E,S=1500|2,V={3}:R=F,S=1003|1,V={4}:\";$C$3;$B84;$C84;$C$4;$C$10)": 2031,_x000D_
    "=RIK_AC(\"INF53__;INF02@E=1,S=10,G=0,T=0,P=0:@R=A,S=8,V={0}:R=B,S=1,V=Avoir client,Facture client:R=C,S=1003|3,V={1}:R=D,S=1500|2,V={2}:R=E,S=1500|2,V={3}:R=F,S=1003|1,V={4}:\";$C$3;$B92;$C92;$C$4;$C$10)": 2032,_x000D_
    "=RIK_AC(\"INF53__;INF02@E=1,S=10,G=0,T=0,P=0:@R=A,S=8,V={0}:R=B,S=1,V=Avoir client,Facture client:R=C,S=1003|3,V={1}:R=D,S=1500|2,V={2}:R=E,S=1500|2,V={3}:R=F,S=1003|1,V={4}:\";$C$3;$B100;$C100;$C$4;$C$10)": 2033,_x000D_
    "=RIK_AC(\"INF53__;INF02@E=1,S=10,G=0,T=0,P=0:@R=A,S=8,V={0}:R=B,S=1,V=Avoir client,Facture client:R=C,S=1003|3,V={1}:R=D,S=1500|2,V={2}:R=E,S=1500|2,V={3}:R=F,S=1003|1,V={4}:\";$C$3;$B108;$C108;$C$4;$C$10)": 2034,_x000D_
    "=RIK_AC(\"INF53__;INF02@E=1,S=10,G=0,T=0,P=0:@R=A,S=8,V={0}:R=B,S=1,V=Avoir client,Facture client:R=C,S=1003|3,V={1}:R=D,S=1500|2,V={2}:R=E,S=1500|2,V={3}:R=F,S=1003|1,V={4}:\";$C$3;$B116;$C116;$C$4;$C$10)": 2035,_x000D_
    "=RIK_AC(\"INF53__;INF02@E=1,S=10,G=0,T=0,P=0:@R=A,S=8,V={0}:R=B,S=1,V=Avoir client,Facture client:R=C,S=1003|3,V={1}:R=D,S=1500|2,V={2}:R=E,S=1500|2,V={3}:R=F,S=1003|1,V={4}:\";$C$3;$B124;$C124;$C$4;$C$10)": 2036,_x000D_
    "=RIK_AC(\"INF53__;INF02@E=1,S=10,G=0,T=0,P=0:@R=A,S=8,V={0}:R=B,S=1,V=Avoir client,Facture client:R=C,S=1003|3,V={1}:R=D,S=1500|2,V={2}:R=E,S=1500|2,V={3}:R=F,S=1003|1,V={4}:\";$C$3;$B132;$C132;$C$4;$C$10)": 2037,_x000D_
    "=RIK_AC(\"INF53__;INF02@E=1,S=10,G=0,T=0,P=0:@R=A,S=8,V={0}:R=B,S=1,V=Avoir client,Facture client:R=C,S=1003|3,V={1}:R=D,S=1500|2,V={2}:R=E,S=1500|2,V={3}:R=F,S=1003|1,V={4}:\";$C$3;$B140;$C140;$C$4;$C$10)": 2038,_x000D_
    "=RIK_AC(\"INF53__;INF02@E=1,S=10,G=0,T=0,P=0:@R=A,S=8,V={0}:R=B,S=1,V=Avoir client,Facture client:R=C,S=1003|3,V={1}:R=D,S=1500|2,V={2}:R=E,S=1500|2,V={3}:R=F,S=1003|1,V={4}:\";$C$3;$B148;$C148;$C$4;$C$10)": 2039,_x000D_
    "=RIK_AC(\"INF53__;INF02@E=1,S=10,G=0,T=0,P=0:@R=A,S=8,V={0}:R=B,S=1,V=Avoir client,Facture client:R=C,S=1003|3,V={1}:R=D,S=1500|2,V={2}:R=E,S=1500|2,V={3}:R=F,S=1003|1,V={4}:\";$C$3;$B156;$C156;$C$4;$C$10)": 2040,_x000D_
    "=RIK_AC(\"INF53__;INF02@E=1,S=10,G=0,T=0,P=0:@R=A,S=8,V={0}:R=B,S=1,V=Avoir client,Facture client:R=C,S=1003|3,V={1}:R=D,S=1500|2,V={2}:R=E,S=1500|2,V={3}:R=F,S=1003|1,V={4}:\";$C$3;$B164;$C164;$C$4;$C$10)": 2041,_x000D_
    "=RIK_AC(\"INF53__;INF02@E=1,S=10,G=0,T=0,P=0:@R=A,S=8,V={0}:R=B,S=1,V=Avoir client,Facture client:R=C,S=1003|3,V={1}:R=D,S=1500|2,V={2}:R=E,S=1500|2,V={3}:R=F,S=1003|1,V={4}:\";$C$3;$B21;$C21;$C$4;$C$10)": 2042,_x000D_
    "=RIK_AC(\"INF53__;INF02@E=1,S=10,G=0,T=0,P=0:@R=A,S=8,V={0}:R=B,S=1,V=Avoir client,Facture client:R=C,S=1003|3,V={1}:R=D,S=1500|2,V={2}:R=E,S=1500|2,V={3}:R=F,S=1003|1,V={4}:\";$C$3;$B29;$C29;$C$4;$C$10)": 2043,_x000D_
    "=RIK_AC(\"INF53__;INF02@E=1,S=10,G=0,T=0,P=0:@R=A,S=8,V={0}:R=B,S=1,V=Avoir client,Facture client:R=C,S=1003|3,V={1}:R=D,S=1500|2,V={2}:R=E,S=1500|2,V={3}:R=F,S=1003|1,V={4}:\";$C$3;$B37;$C37;$C$4;$C$10)": 2044,_x000D_
    "=RIK_AC(\"INF53__;INF02@E=1,S=10,G=0,T=0,P=0:@R=A,S=8,V={0}:R=B,S=1,V=Avoir client,Facture client:R=C,S=1003|3,V={1}:R=D,S=1500|2,V={2}:R=E,S=1500|2,V={3}:R=F,S=1003|1,V={4}:\";$C$3;$B45;$C45;$C$4;$C$10)": 2045,_x000D_
    "=RIK_AC(\"INF53__;INF02@E=1,S=10,G=0,T=0,P=0:@R=A,S=8,V={0}:R=B,S=1,V=Avoir client,Facture client:R=C,S=1003|3,V={1}:R=D,S=1500|2,V={2}:R=E,S=1500|2,V={3}:R=F,S=1003|1,V={4}:\";$C$3;$B53;$C53;$C$4;$C$10)": 2046,_x000D_
    "=RIK_AC(\"INF53__;INF02@E=1,S=10,G=0,T=0,P=0:@R=A,S=8,V={0}:R=B,S=1,V=Avoir client,Facture client:R=C,S=1003|3,V={1}:R=D,S=1500|2,V={2}:R=E,S=1500|2,V={3}:R=F,S=1003|1,V={4}:\";$C$3;$B61;$C61;$C$4;$C$10)": 2047,_x000D_
    "=RIK_AC(\"INF53__;INF02@E=1,S=10,G=0,T=0,P=0:@R=A,S=8,V={0}:R=B,S=1,V=Avoir client,Facture client:R=C,S=1003|3,V={1}:R=D,S=1500|2,V={2}:R=E,S=1500|2,V={3}:R=F,S=1003|1,V={4}:\";$C$3;$B69;$C69;$C$4;$C$10)": 2048,_x000D_
    "=RIK_AC(\"INF53__;INF02@E=1,S=10,G=0,T=0,P=0:@R=A,S=8,V={0}:R=B,S=1,V=Avoir client,Facture client:R=C,S=1003|3,V={1}:R=D,S=1500|2,V={2}:R=E,S=1500|2,V={3}:R=F,S=1003|1,V={4}:\";$C$3;$B77;$C77;$C$4;$C$10)": 2049,_x000D_
    "=RIK_AC(\"INF53__;INF02@E=1,S=10,G=0,T=0,P=0:@R=A,S=8,V={0}:R=B,S=1,V=Avoir client,Facture client:R=C,S=1003|3,V={1}:R=D,S=1500|2,V={2}:R=E,S=1500|2,V={3}:R=F,S=1003|1,V={4}:\";$C$3;$B85;$C85;$C$4;$C$10)": 2050,_x000D_
    "=RIK_AC(\"INF53__;INF02@E=1,S=10,G=0,T=0,P=0:@R=A,S=8,V={0}:R=B,S=1,V=Avoir client,Facture client:R=C,S=1003|3,V={1}:R=D,S=1500|2,V={2}:R=E,S=1500|2,V={3}:R=F,S=1003|1,V={4}:\";$C$3;$B93;$C93;$C$4;$C$10)": 2051,_x000D_
    "=RIK_AC(\"INF53__;INF02@E=1,S=10,G=0,T=0,P=0:@R=A,S=8,V={0}:R=B,S=1,V=Avoir client,Facture client:R=C,S=1003|3,V={1}:R=D,S=1500|2,V={2}:R=E,S=1500|2,V={3}:R=F,S=1003|1,V={4}:\";$C$3;$B101;$C101;$C$4;$C$10)": 2052,_x000D_
    "=RIK_AC(\"INF53__;INF02@E=1,S=10,G=0,T=0,P=0:@R=A,S=8,V={0}:R=B,S=1,V=Avoir client,Facture client:R=C,S=1003|3,V={1}:R=D,S=1500|2,V={2}:R=E,S=1500|2,V={3}:R=F,S=1003|1,V={4}:\";$C$3;$B109;$C109;$C$4;$C$10)": 2053,_x000D_
    "=RIK_AC(\"INF53__;INF02@E=1,S=10,G=0,T=0,P=0:@R=A,S=8,V={0}:R=B,S=1,V=Avoir client,Facture client:R=C,S=1003|3,V={1}:R=D,S=1500|2,V={2}:R=E,S=1500|2,V={3}:R=F,S=1003|1,V={4}:\";$C$3;$B117;$C117;$C$4;$C$10)": 2054,_x000D_
    "=RIK_AC(\"INF53__;INF02@E=1,S=10,G=0,T=0,P=0:@R=A,S=8,V={0}:R=B,S=1,V=Avoir client,Facture client:R=C,S=1003|3,V={1}:R=D,S=1500|2,V={2}:R=E,S=1500|2,V={3}:R=F,S=1003|1,V={4}:\";$C$3;$B125;$C125;$C$4;$C$10)": 2055,_x000D_
    "=RIK_AC(\"INF53__;INF02@E=1,S=10,G=0,T=0,P=0:@R=A,S=8,V={0}:R=B,S=1,V=Avoir client,Facture client:R=C,S=1003|3,V={1}:R=D,S=1500|2,V={2}:R=E,S=1500|2,V={3}:R=F,S=1003|1,V={4}:\";$C$3;$B133;$C133;$C$4;$C$10)": 2056,_x000D_
    "=RIK_AC(\"INF53__;INF02@E=1,S=10,G=0,T=0,P=0:@R=A,S=8,V={0}:R=B,S=1,V=Avoir client,Facture client:R=C,S=1003|3,V={1}:R=D,S=1500|2,V={2}:R=E,S=1500|2,V={3}:R=F,S=1003|1,V={4}:\";$C$3;$B141;$C141;$C$4;$C$10)": 2057,_x000D_
    "=RIK_AC(\"INF53__;INF02@E=1,S=10,G=0,T=0,P=0:@R=A,S=8,V={0}:R=B,S=1,V=Avoir client,Facture client:R=C,S=1003|3,V={1}:R=D,S=1500|2,V={2}:R=E,S=1500|2,V={3}:R=F,S=1003|1,V={4}:\";$C$3;$B149;$C149;$C$4;$C$10)": 2058,_x000D_
    "=RIK_AC(\"INF53__;INF02@E=1,S=10,G=0,T=0,P=0:@R=A,S=8,V={0}:R=B,S=1,V=Avoir client,Facture client:R=C,S=1003|3,V={1}:R=D,S=1500|2,V={2}:R=E,S=1500|2,V={3}:R=F,S=1003|1,V={4}:\";$C$3;$B157;$C157;$C$4;$C$10)": 2059,_x000D_
    "=RIK_AC(\"INF53__;INF02@E=1,S=10,G=0,T=0,P=0:@R=A,S=8,V={0}:R=B,S=1,V=Avoir client,Facture client:R=C,S=1003|3,V={1}:R=D,S=1500|2,V={2}:R=E,S=1500|2,V={3}:R=F,S=1003|1,V={4}:\";$C$3;$B165;$C165;$C$4;$C$10)": 2060,_x000D_
    "=RIK_AC(\"INF53__;INF02@E=1,S=10,G=0,T=0,P=0:@R=A,S=8,V={0}:R=B,S=1,V=Avoir client,Facture client:R=C,S=1003|3,V={1}:R=D,S=1500|2,V={2}:R=E,S=1500|2,V={3}:R=F,S=1003|1,V={4}:\";$C$3;$B22;$C22;$C$4;$C$10)": 2061,_x000D_
    "=RIK_AC(\"INF53__;INF02@E=1,S=10,G=0,T=0,P=0:@R=A,S=8,V={0}:R=B,S=1,V=Avoir client,Facture client:R=C,S=1003|3,V={1}:R=D,S=1500|2,V={2}:R=E,S=1500|2,V={3}:R=F,S=1003|1,V={4}:\";$C$3;$B30;$C30;$C$4;$C$10)": 2062,_x000D_
    "=RIK_AC(\"INF53__;INF02@E=1,S=10,G=0,T=0,P=0:@R=A,S=8,V={0}:R=B,S=1,V=Avoir client,Facture client:R=C,S=1003|3,V={1}:R=D,S=1500|2,V={2}:R=E,S=1500|2,V={3}:R=F,S=1003|1,V={4}:\";$C$3;$B38;$C38;$C$4;$C$10)": 2063,_x000D_
    "=RIK_AC(\"INF53__;INF02@E=1,S=10,G=0,T=0,P=0:@R=A,S=8,V={0}:R=B,S=1,V=Avoir client,Facture client:R=C,S=1003|3,V={1}:R=D,S=1500|2,V={2}:R=E,S=1500|2,V={3}:R=F,S=1003|1,V={4}:\";$C$3;$B46;$C46;$C$4;$C$10)": 2064,_x000D_
    "=RIK_AC(\"INF53__;INF02@E=1,S=10,G=0,T=0,P=0:@R=A,S=8,V={0}:R=B,S=1,V=Avoir client,Facture client:R=C,S=1003|3,V={1}:R=D,S=1500|2,V={2}:R=E,S=1500|2,V={3}:R=F,S=1003|1,V={4}:\";$C$3;$B54;$C54;$C$4;$C$10)": 2065,_x000D_
    "=RIK_AC(\"INF53__;INF02@E=1,S=10,G=0,T=0,P=0:@R=A,S=8,V={0}:R=B,S=1,V=Avoir client,Facture client:R=C,S=1003|3,V={1}:R=D,S=1500|2,V={2}:R=E,S=1500|2,V={3}:R=F,S=1003|1,V={4}:\";$C$3;$B62;$C62;$C$4;$C$10)": 2066,_x000D_
    "=RIK_AC(\"INF53__;INF02@E=1,S=10,G=0,T=0,P=0:@R=A,S=8,V={0}:R=B,S=1,V=Avoir client,Facture client:R=C,S=1003|3,V={1}:R=D,S=1500|2,V={2}:R=E,S=1500|2,V={3}:R=F,S=1003|1,V={4}:\";$C$3;$B70;$C70;$C$4;$C$10)": 2067,_x000D_
    "=RIK_AC(\"INF53__;INF02@E=1,S=10,G=0,T=0,P=0:@R=A,S=8,V={0}:R=B,S=1,V=Avoir client,Facture client:R=C,S=1003|3,V={1}:R=D,S=1500|2,V={2}:R=E,S=1500|2,V={3}:R=F,S=1003|1,V={4}:\";$C$3;$B78;$C78;$C$4;$C$10)": 2068,_x000D_
    "=RIK_AC(\"INF53__;INF02@E=1,S=10,G=0,T=0,P=0:@R=A,S=8,V={0}:R=B,S=1,V=Avoir client,Facture client:R=C,S=1003|3,V={1}:R=D,S=1500|2,V={2}:R=E,S=1500|2,V={3}:R=F,S=1003|1,V={4}:\";$C$3;$B86;$C86;$C$4;$C$10)": 2069,_x000D_
    "=RIK_AC(\"INF53__;INF02@E=1,S=10,G=0,T=0,P=0:@R=A,S=8,V={0}:R=B,S=1,V=Avoir client,Facture client:R=C,S=1003|3,V={1}:R=D,S=1500|2,V={2}:R=E,S=1500|2,V={3}:R=F,S=1003|1,V={4}:\";$C$3;$B94;$C94;$C$4;$C$10)": 2070,_x000D_
    "=RIK_AC(\"INF53__;INF02@E=1,S=10,G=0,T=0,P=0:@R=A,S=8,V={0}:R=B,S=1,V=Avoir client,Facture client:R=C,S=1003|3,V={1}:R=D,S=1500|2,V={2}:R=E,S=1500|2,V={3}:R=F,S=1003|1,V={4}:\";$C$3;$B102;$C102;$C$4;$C$10)": 2071,_x000D_
    "=RIK_AC(\"INF53__;INF02@E=1,S=10,G=0,T=0,P=0:@R=A,S=8,V={0}:R=B,S=1,V=Avoir client,Facture client:R=C,S=1003|3,V={1}:R=D,S=1500|2,V={2}:R=E,S=1500|2,V={3}:R=F,S=1003|1,V={4}:\";$C$3;$B110;$C110;$C$4;$C$10)": 2072,_x000D_
    "=RIK_AC(\"INF53__;INF02@E=1,S=10,G=0,T=0,P=0:@R=A,S=8,V={0}:R=B,S=1,V=Avoir client,Facture client:R=C,S=1003|3,V={1}:R=D,S=1500|2,V={2}:R=E,S=1500|2,V={3}:R=F,S=1003|1,V={4}:\";$C$3;$B118;$C118;$C$4;$C$10)": 2073,_x000D_
    "=RIK_AC(\"INF53__;INF02@E=1,S=10,G=0,T=0,P=0:@R=A,S=8,V={0}:R=B,S=1,V=Avoir client,Facture client:R=C,S=1003|3,V={1}:R=D,S=1500|2,V={2}:R=E,S=1500|2,V={3}:R=F,S=1003|1,V={4}:\";$C$3;$B126;$C126;$C$4;$C$10)": 2074,_x000D_
    "=RIK_AC(\"INF53__;INF02@E=1,S=10,G=0,T=0,P=0:@R=A,S=8,V={0}:R=B,S=1,V=Avoir client,Facture clie</t>
  </si>
  <si>
    <t>nt:R=C,S=1003|3,V={1}:R=D,S=1500|2,V={2}:R=E,S=1500|2,V={3}:R=F,S=1003|1,V={4}:\";$C$3;$B134;$C134;$C$4;$C$10)": 2075,_x000D_
    "=RIK_AC(\"INF53__;INF02@E=1,S=10,G=0,T=0,P=0:@R=A,S=8,V={0}:R=B,S=1,V=Avoir client,Facture client:R=C,S=1003|3,V={1}:R=D,S=1500|2,V={2}:R=E,S=1500|2,V={3}:R=F,S=1003|1,V={4}:\";$C$3;$B142;$C142;$C$4;$C$10)": 2076,_x000D_
    "=RIK_AC(\"INF53__;INF02@E=1,S=10,G=0,T=0,P=0:@R=A,S=8,V={0}:R=B,S=1,V=Avoir client,Facture client:R=C,S=1003|3,V={1}:R=D,S=1500|2,V={2}:R=E,S=1500|2,V={3}:R=F,S=1003|1,V={4}:\";$C$3;$B150;$C150;$C$4;$C$10)": 2077,_x000D_
    "=RIK_AC(\"INF53__;INF02@E=1,S=10,G=0,T=0,P=0:@R=A,S=8,V={0}:R=B,S=1,V=Avoir client,Facture client:R=C,S=1003|3,V={1}:R=D,S=1500|2,V={2}:R=E,S=1500|2,V={3}:R=F,S=1003|1,V={4}:\";$C$3;$B158;$C158;$C$4;$C$10)": 2078,_x000D_
    "=RIK_AC(\"INF53__;INF02@E=1,S=10,G=0,T=0,P=0:@R=A,S=8,V={0}:R=B,S=1,V=Avoir client,Facture client:R=C,S=1003|3,V={1}:R=D,S=1500|2,V={2}:R=E,S=1500|2,V={3}:R=F,S=1003|1,V={4}:\";$C$3;$B166;$C166;$C$4;$C$10)": 2079,_x000D_
    "=RIK_AC(\"INF53__;INF02@E=1,S=10,G=0,T=0,P=0:@R=A,S=8,V={0}:R=B,S=1,V=Avoir client,Facture client:R=C,S=1003|3,V={1}:R=D,S=1500|2,V={2}:R=E,S=1500|2,V={3}:R=F,S=1003|1,V={4}:\";$C$3;$B23;$C23;$C$4;$C$10)": 2080,_x000D_
    "=RIK_AC(\"INF53__;INF02@E=1,S=10,G=0,T=0,P=0:@R=A,S=8,V={0}:R=B,S=1,V=Avoir client,Facture client:R=C,S=1003|3,V={1}:R=D,S=1500|2,V={2}:R=E,S=1500|2,V={3}:R=F,S=1003|1,V={4}:\";$C$3;$B31;$C31;$C$4;$C$10)": 2081,_x000D_
    "=RIK_AC(\"INF53__;INF02@E=1,S=10,G=0,T=0,P=0:@R=A,S=8,V={0}:R=B,S=1,V=Avoir client,Facture client:R=C,S=1003|3,V={1}:R=D,S=1500|2,V={2}:R=E,S=1500|2,V={3}:R=F,S=1003|1,V={4}:\";$C$3;$B39;$C39;$C$4;$C$10)": 2082,_x000D_
    "=RIK_AC(\"INF53__;INF02@E=1,S=10,G=0,T=0,P=0:@R=A,S=8,V={0}:R=B,S=1,V=Avoir client,Facture client:R=C,S=1003|3,V={1}:R=D,S=1500|2,V={2}:R=E,S=1500|2,V={3}:R=F,S=1003|1,V={4}:\";$C$3;$B47;$C47;$C$4;$C$10)": 2083,_x000D_
    "=RIK_AC(\"INF53__;INF02@E=1,S=10,G=0,T=0,P=0:@R=A,S=8,V={0}:R=B,S=1,V=Avoir client,Facture client:R=C,S=1003|3,V={1}:R=D,S=1500|2,V={2}:R=E,S=1500|2,V={3}:R=F,S=1003|1,V={4}:\";$C$3;$B55;$C55;$C$4;$C$10)": 2084,_x000D_
    "=RIK_AC(\"INF53__;INF02@E=1,S=10,G=0,T=0,P=0:@R=A,S=8,V={0}:R=B,S=1,V=Avoir client,Facture client:R=C,S=1003|3,V={1}:R=D,S=1500|2,V={2}:R=E,S=1500|2,V={3}:R=F,S=1003|1,V={4}:\";$C$3;$B63;$C63;$C$4;$C$10)": 2085,_x000D_
    "=RIK_AC(\"INF53__;INF02@E=1,S=10,G=0,T=0,P=0:@R=A,S=8,V={0}:R=B,S=1,V=Avoir client,Facture client:R=C,S=1003|3,V={1}:R=D,S=1500|2,V={2}:R=E,S=1500|2,V={3}:R=F,S=1003|1,V={4}:\";$C$3;$B71;$C71;$C$4;$C$10)": 2086,_x000D_
    "=RIK_AC(\"INF53__;INF02@E=1,S=10,G=0,T=0,P=0:@R=A,S=8,V={0}:R=B,S=1,V=Avoir client,Facture client:R=C,S=1003|3,V={1}:R=D,S=1500|2,V={2}:R=E,S=1500|2,V={3}:R=F,S=1003|1,V={4}:\";$C$3;$B79;$C79;$C$4;$C$10)": 2087,_x000D_
    "=RIK_AC(\"INF53__;INF02@E=1,S=10,G=0,T=0,P=0:@R=A,S=8,V={0}:R=B,S=1,V=Avoir client,Facture client:R=C,S=1003|3,V={1}:R=D,S=1500|2,V={2}:R=E,S=1500|2,V={3}:R=F,S=1003|1,V={4}:\";$C$3;$B87;$C87;$C$4;$C$10)": 2088,_x000D_
    "=RIK_AC(\"INF53__;INF02@E=1,S=10,G=0,T=0,P=0:@R=A,S=8,V={0}:R=B,S=1,V=Avoir client,Facture client:R=C,S=1003|3,V={1}:R=D,S=1500|2,V={2}:R=E,S=1500|2,V={3}:R=F,S=1003|1,V={4}:\";$C$3;$B95;$C95;$C$4;$C$10)": 2089,_x000D_
    "=RIK_AC(\"INF53__;INF02@E=1,S=10,G=0,T=0,P=0:@R=A,S=8,V={0}:R=B,S=1,V=Avoir client,Facture client:R=C,S=1003|3,V={1}:R=D,S=1500|2,V={2}:R=E,S=1500|2,V={3}:R=F,S=1003|1,V={4}:\";$C$3;$B103;$C103;$C$4;$C$10)": 2090,_x000D_
    "=RIK_AC(\"INF53__;INF02@E=1,S=10,G=0,T=0,P=0:@R=A,S=8,V={0}:R=B,S=1,V=Avoir client,Facture client:R=C,S=1003|3,V={1}:R=D,S=1500|2,V={2}:R=E,S=1500|2,V={3}:R=F,S=1003|1,V={4}:\";$C$3;$B111;$C111;$C$4;$C$10)": 2091,_x000D_
    "=RIK_AC(\"INF53__;INF02@E=1,S=10,G=0,T=0,P=0:@R=A,S=8,V={0}:R=B,S=1,V=Avoir client,Facture client:R=C,S=1003|3,V={1}:R=D,S=1500|2,V={2}:R=E,S=1500|2,V={3}:R=F,S=1003|1,V={4}:\";$C$3;$B119;$C119;$C$4;$C$10)": 2092,_x000D_
    "=RIK_AC(\"INF53__;INF02@E=1,S=10,G=0,T=0,P=0:@R=A,S=8,V={0}:R=B,S=1,V=Avoir client,Facture client:R=C,S=1003|3,V={1}:R=D,S=1500|2,V={2}:R=E,S=1500|2,V={3}:R=F,S=1003|1,V={4}:\";$C$3;$B127;$C127;$C$4;$C$10)": 2093,_x000D_
    "=RIK_AC(\"INF53__;INF02@E=1,S=10,G=0,T=0,P=0:@R=A,S=8,V={0}:R=B,S=1,V=Avoir client,Facture client:R=C,S=1003|3,V={1}:R=D,S=1500|2,V={2}:R=E,S=1500|2,V={3}:R=F,S=1003|1,V={4}:\";$C$3;$B135;$C135;$C$4;$C$10)": 2094,_x000D_
    "=RIK_AC(\"INF53__;INF02@E=1,S=10,G=0,T=0,P=0:@R=A,S=8,V={0}:R=B,S=1,V=Avoir client,Facture client:R=C,S=1003|3,V={1}:R=D,S=1500|2,V={2}:R=E,S=1500|2,V={3}:R=F,S=1003|1,V={4}:\";$C$3;$B143;$C143;$C$4;$C$10)": 2095,_x000D_
    "=RIK_AC(\"INF53__;INF02@E=1,S=10,G=0,T=0,P=0:@R=A,S=8,V={0}:R=B,S=1,V=Avoir client,Facture client:R=C,S=1003|3,V={1}:R=D,S=1500|2,V={2}:R=E,S=1500|2,V={3}:R=F,S=1003|1,V={4}:\";$C$3;$B151;$C151;$C$4;$C$10)": 2096,_x000D_
    "=RIK_AC(\"INF53__;INF02@E=1,S=10,G=0,T=0,P=0:@R=A,S=8,V={0}:R=B,S=1,V=Avoir client,Facture client:R=C,S=1003|3,V={1}:R=D,S=1500|2,V={2}:R=E,S=1500|2,V={3}:R=F,S=1003|1,V={4}:\";$C$3;$B159;$C159;$C$4;$C$10)": 2097,_x000D_
    "=RIK_AC(\"INF53__;INF02@E=1,S=10,G=0,T=0,P=0:@R=A,S=8,V={0}:R=B,S=1,V=Avoir client,Facture client:R=C,S=1003|3,V={1}:R=D,S=1500|2,V={2}:R=E,S=1500|2,V={3}:R=F,S=1003|1,V={4}:\";$C$3;$B167;$C167;$C$4;$C$10)": 2098,_x000D_
    "=RIK_AC(\"INF53__;INF02@E=1,S=10,G=0,T=0,P=0:@R=A,S=8,V={0}:R=B,S=1,V=Avoir client,Facture client:R=C,S=1003|3,V={1}:R=D,S=1500|2,V={2}:R=E,S=1500|2,V={3}:R=F,S=1003|1,V={4}:\";$C$3;$B15;$C15;$C$4;$C$10)": 2099,_x000D_
    "=RIK_AC(\"INF53__;INF02@E=1,S=10,G=0,T=0,P=0:@R=A,S=8,V={0}:R=B,S=1,V=Avoir client,Facture client:R=C,S=1003|3,V={1}:R=D,S=1500|2,V={2}:R=E,S=1500|2,V={3}:R=F,S=1003|1,V={4}:\";$C$3;$C16;$D16;$C$4;$C$10)": 2100,_x000D_
    "=RIK_AC(\"INF53__;INF02@E=1,S=10,G=0,T=0,P=0:@R=A,S=8,V={0}:R=B,S=1,V=Avoir client,Facture client:R=C,S=1003|3,V={1}:R=D,S=1500|2,V={2}:R=E,S=1500|2,V={3}:R=F,S=1003|1,V={4}:\";$C$3;$C24;$D24;$C$4;$C$10)": 2101,_x000D_
    "=RIK_AC(\"INF53__;INF02@E=1,S=10,G=0,T=0,P=0:@R=A,S=8,V={0}:R=B,S=1,V=Avoir client,Facture client:R=C,S=1003|3,V={1}:R=D,S=1500|2,V={2}:R=E,S=1500|2,V={3}:R=F,S=1003|1,V={4}:\";$C$3;$C32;$D32;$C$4;$C$10)": 2102,_x000D_
    "=RIK_AC(\"INF53__;INF02@E=1,S=10,G=0,T=0,P=0:@R=A,S=8,V={0}:R=B,S=1,V=Avoir client,Facture client:R=C,S=1003|3,V={1}:R=D,S=1500|2,V={2}:R=E,S=1500|2,V={3}:R=F,S=1003|1,V={4}:\";$C$3;$C40;$D40;$C$4;$C$10)": 2103,_x000D_
    "=RIK_AC(\"INF53__;INF02@E=1,S=10,G=0,T=0,P=0:@R=A,S=8,V={0}:R=B,S=1,V=Avoir client,Facture client:R=C,S=1003|3,V={1}:R=D,S=1500|2,V={2}:R=E,S=1500|2,V={3}:R=F,S=1003|1,V={4}:\";$C$3;$C48;$D48;$C$4;$C$10)": 2104,_x000D_
    "=RIK_AC(\"INF53__;INF02@E=1,S=10,G=0,T=0,P=0:@R=A,S=8,V={0}:R=B,S=1,V=Avoir client,Facture client:R=C,S=1003|3,V={1}:R=D,S=1500|2,V={2}:R=E,S=1500|2,V={3}:R=F,S=1003|1,V={4}:\";$C$3;$C56;$D56;$C$4;$C$10)": 2105,_x000D_
    "=RIK_AC(\"INF53__;INF02@E=1,S=10,G=0,T=0,P=0:@R=A,S=8,V={0}:R=B,S=1,V=Avoir client,Facture client:R=C,S=1003|3,V={1}:R=D,S=1500|2,V={2}:R=E,S=1500|2,V={3}:R=F,S=1003|1,V={4}:\";$C$3;$C64;$D64;$C$4;$C$10)": 2106,_x000D_
    "=RIK_AC(\"INF53__;INF02@E=1,S=10,G=0,T=0,P=0:@R=A,S=8,V={0}:R=B,S=1,V=Avoir client,Facture client:R=C,S=1003|3,V={1}:R=D,S=1500|2,V={2}:R=E,S=1500|2,V={3}:R=F,S=1003|1,V={4}:\";$C$3;$C72;$D72;$C$4;$C$10)": 2107,_x000D_
    "=RIK_AC(\"INF53__;INF02@E=1,S=10,G=0,T=0,P=0:@R=A,S=8,V={0}:R=B,S=1,V=Avoir client,Facture client:R=C,S=1003|3,V={1}:R=D,S=1500|2,V={2}:R=E,S=1500|2,V={3}:R=F,S=1003|1,V={4}:\";$C$3;$C80;$D80;$C$4;$C$10)": 2108,_x000D_
    "=RIK_AC(\"INF53__;INF02@E=1,S=10,G=0,T=0,P=0:@R=A,S=8,V={0}:R=B,S=1,V=Avoir client,Facture client:R=C,S=1003|3,V={1}:R=D,S=1500|2,V={2}:R=E,S=1500|2,V={3}:R=F,S=1003|1,V={4}:\";$C$3;$C88;$D88;$C$4;$C$10)": 2109,_x000D_
    "=RIK_AC(\"INF53__;INF02@E=1,S=10,G=0,T=0,P=0:@R=A,S=8,V={0}:R=B,S=1,V=Avoir client,Facture client:R=C,S=1003|3,V={1}:R=D,S=1500|2,V={2}:R=E,S=1500|2,V={3}:R=F,S=1003|1,V={4}:\";$C$3;$C96;$D96;$C$4;$C$10)": 2110,_x000D_
    "=RIK_AC(\"INF53__;INF02@E=1,S=10,G=0,T=0,P=0:@R=A,S=8,V={0}:R=B,S=1,V=Avoir client,Facture client:R=C,S=1003|3,V={1}:R=D,S=1500|2,V={2}:R=E,S=1500|2,V={3}:R=F,S=1003|1,V={4}:\";$C$3;$C104;$D104;$C$4;$C$10)": 2111,_x000D_
    "=RIK_AC(\"INF53__;INF02@E=1,S=10,G=0,T=0,P=0:@R=A,S=8,V={0}:R=B,S=1,V=Avoir client,Facture client:R=C,S=1003|3,V={1}:R=D,S=1500|2,V={2}:R=E,S=1500|2,V={3}:R=F,S=1003|1,V={4}:\";$C$3;$C112;$D112;$C$4;$C$10)": 2112,_x000D_
    "=RIK_AC(\"INF53__;INF02@E=1,S=10,G=0,T=0,P=0:@R=A,S=8,V={0}:R=B,S=1,V=Avoir client,Facture client:R=C,S=1003|3,V={1}:R=D,S=1500|2,V={2}:R=E,S=1500|2,V={3}:R=F,S=1003|1,V={4}:\";$C$3;$C120;$D120;$C$4;$C$10)": 2113,_x000D_
    "=RIK_AC(\"INF53__;INF02@E=1,S=10,G=0,T=0,P=0:@R=A,S=8,V={0}:R=B,S=1,V=Avoir client,Facture client:R=C,S=1003|3,V={1}:R=D,S=1500|2,V={2}:R=E,S=1500|2,V={3}:R=F,S=1003|1,V={4}:\";$C$3;$C128;$D128;$C$4;$C$10)": 2114,_x000D_
    "=RIK_AC(\"INF53__;INF02@E=1,S=10,G=0,T=0,P=0:@R=A,S=8,V={0}:R=B,S=1,V=Avoir client,Facture client:R=C,S=1003|3,V={1}:R=D,S=1500|2,V={2}:R=E,S=1500|2,V={3}:R=F,S=1003|1,V={4}:\";$C$3;$C136;$D136;$C$4;$C$10)": 2115,_x000D_
    "=RIK_AC(\"INF53__;INF02@E=1,S=10,G=0,T=0,P=0:@R=A,S=8,V={0}:R=B,S=1,V=Avoir client,Facture client:R=C,S=1003|3,V={1}:R=D,S=1500|2,V={2}:R=E,S=1500|2,V={3}:R=F,S=1003|1,V={4}:\";$C$3;$C144;$D144;$C$4;$C$10)": 2116,_x000D_
    "=RIK_AC(\"INF53__;INF02@E=1,S=10,G=0,T=0,P=0:@R=A,S=8,V={0}:R=B,S=1,V=Avoir client,Facture client:R=C,S=1003|3,V={1}:R=D,S=1500|2,V={2}:R=E,S=1500|2,V={3}:R=F,S=1003|1,V={4}:\";$C$3;$C152;$D152;$C$4;$C$10)": 2117,_x000D_
    "=RIK_AC(\"INF53__;INF02@E=1,S=10,G=0,T=0,P=0:@R=A,S=8,V={0}:R=B,S=1,V=Avoir client,Facture client:R=C,S=1003|3,V={1}:R=D,S=1500|2,V={2}:R=E,S=1500|2,V={3}:R=F,S=1003|1,V={4}:\";$C$3;$C160;$D160;$C$4;$C$10)": 2118,_x000D_
    "=RIK_AC(\"INF53__;INF02@E=1,S=10,G=0,T=0,P=0:@R=A,S=8,V={0}:R=B,S=1,V=Avoir client,Facture client:R=C,S=1003|3,V={1}:R=D,S=1500|2,V={2}:R=E,S=1500|2,V={3}:R=F,S=1003|1,V={4}:\";$C$3;$C168;$D168;$C$4;$C$10)": 2119,_x000D_
    "=RIK_AC(\"INF53__;INF02@E=1,S=10,G=0,T=0,P=0:@R=A,S=8,V={0}:R=B,S=1,V=Avoir client,Facture client:R=C,S=1003|3,V={1}:R=D,S=1500|2,V={2}:R=E,S=1500|2,V={3}:R=F,S=1003|1,V={4}:\";$C$3;$C17;$D17;$C$4;$C$10)": 2120,_x000D_
    "=RIK_AC(\"INF53__;INF02@E=1,S=10,G=0,T=0,P=0:@R=A,S=8,V={0}:R=B,S=1,V=Avoir client,Facture client:R=C,S=1003|3,V={1}:R=D,S=1500|2,V={2}:R=E,S=1500|2,V={3}:R=F,S=1003|1,V={4}:\";$C$3;$C25;$D25;$C$4;$C$10)": 2121,_x000D_
    "=RIK_AC(\"INF53__;INF02@E=1,S=10,G=0,T=0,P=0:@R=A,S=8,V={0}:R=B,S=1,V=Avoir client,Facture client:R=C,S=1003|3,V={1}:R=D,S=1500|2,V={2}:R=E,S=1500|2,V={3}:R=F,S=1003|1,V={4}:\";$C$3;$C33;$D33;$C$4;$C$10)": 2122,_x000D_
    "=RIK_AC(\"INF53__;INF02@E=1,S=10,G=0,T=0,P=0:@R=A,S=8,V={0}:R=B,S=1,V=Avoir client,Facture client:R=C,S=1003|3,V={1}:R=D,S=1500|2,V={2}:R=E,S=1500|2,V={3}:R=F,S=1003|1,V={4}:\";$C$3;$C41;$D41;$C$4;$C$10)": 2123,_x000D_
    "=RIK_AC(\"INF53__;INF02@E=1,S=10,G=0,T=0,P=0:@R=A,S=8,V={0}:R=B,S=1,V=Avoir client,Facture client:R=C,S=1003|3,V={1}:R=D,S=1500|2,V={2}:R=E,S=1500|2,V={3}:R=F,S=1003|1,V={4}:\";$C$3;$C49;$D49;$C$4;$C$10)": 2124,_x000D_
    "=RIK_AC(\"INF53__;INF02@E=1,S=10,G=0,T=0,P=0:@R=A,S=8,V={0}:R=B,S=1,V=Avoir client,Facture client:R=C,S=1003|3,V={1}:R=D,S=1500|2,V={2}:R=E,S=1500|2,V={3}:R=F,S=1003|1,V={4}:\";$C$3;$C57;$D57;$C$4;$C$10)": 2125,_x000D_
    "=RIK_AC(\"INF53__;INF02@E=1,S=10,G=0,T=0,P=0:@R=A,S=8,V={0}:R=B,S=1,V=Avoir client,Facture client:R=C,S=1003|3,V={1}:R=D,S=1500|2,V={2}:R=E,S=1500|2,V={3}:R=F,S=1003|1,V={4}:\";$C$3;$C65;$D65;$C$4;$C$10)": 2126,_x000D_
    "=RIK_AC(\"INF53__;INF02@E=1,S=10,G=0,T=0,P=0:@R=A,S=8,V={0}:R=B,S=1,V=Avoir client,Facture client:R=C,S=1003|3,V={1}:R=D,S=1500|2,V={2}:R=E,S=1500|2,V={3}:R=F,S=1003|1,V={4}:\";$C$3;$C73;$D73;$C$4;$C$10)": 2127,_x000D_
    "=RIK_AC(\"INF53__;INF02@E=1,S=10,G=0,T=0,P=0:@R=A,S=8,V={0}:R=B,S=1,V=Avoir client,Facture client:R=C,S=1003|3,V={1}:R=D,S=1500|2,V={2}:R=E,S=1500|2,V={3}:R=F,S=1003|1,V={4}:\";$C$3;$C81;$D81;$C$4;$C$10)": 2128,_x000D_
    "=RIK_AC(\"INF53__;INF02@E=1,S=10,G=0,T=0,P=0:@R=A,S=8,V={0}:R=B,S=1,V=Avoir client,Facture client:R=C,S=1003|3,V={1}:R=D,S=1500|2,V={2}:R=E,S=1500|2,V={3}:R=F,S=1003|1,V={4}:\";$C$3;$C89;$D89;$C$4;$C$10)": 2129,_x000D_
    "=RIK_AC(\"INF53__;INF02@E=1,S=10,G=0,T=0,P=0:@R=A,S=8,V={0}:R=B,S=1,V=Avoir client,Facture client:R=C,S=1003|3,V={1}:R=D,S=1500|2,V={2}:R=E,S=1500|2,V={3}:R=F,S=1003|1,V={4}:\";$C$3;$C97;$D97;$C$4;$C$10)": 2130,_x000D_
    "=RIK_AC(\"INF53__;INF02@E=1,S=10,G=0,T=0,P=0:@R=A,S=8,V={0}:R=B,S=1,V=Avoir client,Facture client:R=C,S=1003|3,V={1}:R=D,S=1500|2,V={2}:R=E,S=1500|2,V={3}:R=F,S=1003|1,V={4}:\";$C$3;$C105;$D105;$C$4;$C$10)": 2131,_x000D_
    "=RIK_AC(\"INF53__;INF02@E=1,S=10,G=0,T=0,P=0:@R=A,S=8,V={0}:R=B,S=1,V=Avoir client,Facture client:R=C,S=1003|3,V={1}:R=D,S=1500|2,V={2}:R=E,S=1500|2,V={3}:R=F,S=1003|1,V={4}:\";$C$3;$C113;$D113;$C$4;$C$10)": 2132,_x000D_
    "=RIK_AC(\"INF53__;INF02@E=1,S=10,G=0,T=0,P=0:@R=A,S=8,V={0}:R=B,S=1,V=Avoir client,Facture client:R=C,S=1003|3,V={1}:R=D,S=1500|2,V={2}:R=E,S=1500|2,V={3}:R=F,S=1003|1,V={4}:\";$C$3;$C121;$D121;$C$4;$C$10)": 2133,_x000D_
    "=RIK_AC(\"INF53__;INF02@E=1,S=10,G=0,T=0,P=0:@R=A,S=8,V={0}:R=B,S=1,V=Avoir client,Facture client:R=C,S=1003|3,V={1}:R=D,S=1500|2,V={2}:R=E,S=1500|2,V={3}:R=F,S=1003|1,V={4}:\";$C$3;$C129;$D129;$C$4;$C$10)": 2134,_x000D_
    "=RIK_AC(\"INF53__;INF02@E=1,S=10,G=0,T=0,P=0:@R=A,S=8,V={0}:R=B,S=1,V=Avoir client,Facture client:R=C,S=1003|3,V={1}:R=D,S=1500|2,V={2}:R=E,S=1500|2,V={3}:R=F,S=1003|1,V={4}:\";$C$3;$C137;$D137;$C$4;$C$10)": 2135,_x000D_
    "=RIK_AC(\"INF53__;INF02@E=1,S=10,G=0,T=0,P=0:@R=A,S=8,V={0}:R=B,S=1,V=Avoir client,Facture client:R=C,S=1003|3,V={1}:R=D,S=1500|2,V={2}:R=E,S=1500|2,V={3}:R=F,S=1003|1,V={4}:\";$C$3;$C145;$D145;$C$4;$C$10)": 2136,_x000D_
    "=RIK_AC(\"INF53__;INF02@E=1,S=10,G=0,T=0,P=0:@R=A,S=8,V={0}:R=B,S=1,V=Avoir client,Facture client:R=C,S=1003|3,V={1}:R=D,S=1500|2,V={2}:R=E,S=1500|2,V={3}:R=F,S=1003|1,V={4}:\";$C$3;$C153;$D153;$C$4;$C$10)": 2137,_x000D_
    "=RIK_AC(\"INF53__;INF02@E=1,S=10,G=0,T=0,P=0:@R=A,S=8,V={0}:R=B,S=1,V=Avoir client,Facture client:R=C,S=1003|3,V={1}:R=D,S=1500|2,V={2}:R=E,S=1500|2,V={3}:R=F,S=1003|1,V={4}:\";$C$3;$C161;$D161;$C$4;$C$10)": 2138,_x000D_
    "=RIK_AC(\"INF53__;INF02@E=1,S=10,G=0,T=0,P=0:@R=A,S=8,V={0}:R=B,S=1,V=Avoir client,Facture client:R=C,S=1003|3,V={1}:R=D,S=1500|2,V={2}:R=E,S=1500|2,V={3}:R=F,S=1003|1,V={4}:\";$C$3;$C138;$D138;$C$4;$C$10)": 2139,_x000D_
    "=RIK_AC(\"INF53__;INF02@E=1,S=10,G=0,T=0,P=0:@R=A,S=8,V={0}:R=B,S=1,V=Avoir client,Facture client:R=C,S=1003|3,V={1}:R=D,S=1500|2,V={2}:R=E,S=1500|2,V={3}:R=F,S=1003|1,V={4}:\";$C$3;$C18;$D18;$C$4;$C$10)": 2140,_x000D_
    "=RIK_AC(\"INF53__;INF02@E=1,S=10,G=0,T=0,P=0:@R=A,S=8,V={0}:R=B,S=1,V=Avoir client,Facture client:R=C,S=1003|3,V={1}:R=D,S=1500|2,V={2}:R=E,S=1500|2,V={3}:R=F,S=1003|1,V={4}:\";$C$3;$C26;$D26;$C$4;$C$10)": 2141,_x000D_
    "=RIK_AC(\"INF53__;INF02@E=1,S=10,G=0,T=0,P=0:@R=A,S=8,V={0}:R=B,S=1,V=Avoir client,Facture client:R=C,S=1003|3,V={1}:R=D,S=1500|2,V={2}:R=E,S=1500|2,V={3}:R=F,S=1003|1,V={4}:\";$C$3;$C34;$D34;$C$4;$C$10)": 2142,_x000D_
    "=RIK_AC(\"INF53__;INF02@E=1,S=10,G=0,T=0,P=0:@R=A,S=8,V={0}:R=B,S=1,V=Avoir client,Facture client:R=C,S=1003|3,V={1}:R=D,S=1500|2,V={2}:R=E,S=1500|2,V={3}:R=F,S=1003|1,V={4}:\";$C$3;$C42;$D42;$C$4;$C$10)": 2143,_x000D_
    "=RIK_AC(\"INF53__;INF02@E=1,S=10,G=0,T=0,P=0:@R=A,S=8,V={0}:R=B,S=1,V=Avoir client,Facture client:R=C,S=1003|3,V={1}:R=D,S=1500|2,V={2}:R=E,S=1500|2,V={3}:R=F,S=1003|1,V={4}:\";$C$3;$C50;$D50;$C$4;$C$10)": 2144,_x000D_
    "=RIK_AC(\"INF53__;INF02@E=1,S=10,G=0,T=0,P=0:@R=A,S=8,V={0}:R=B,S=1,V=Avoir client,Facture client:R=C,S=1003|3,V={1}:R=D,S=1500|2,V={2}:R=E,S=1500|2,V={3}:R=F,S=1003|1,V={4}:\";$C$3;$C58;$D58;$C$4;$C$10)": 2145,_x000D_
    "=RIK_AC(\"INF53__;INF02@E=1,S=10,G=0,T=0,P=0:@R=A,S=8,V={0}:R=B,S=1,V=Avoir client,Facture client:R=C,S=1003|3,V={1}:R=D,S=1500|2,V={2}:R=E,S=1500|2,V={3}:R=F,S=1003|1,V={4}:\";$C$3;$C66;$D66;$C$4;$C$10)": 2146,_x000D_
    "=RIK_AC(\"INF53__;INF02@E=1,S=10,G=0,T=0,P=0:@R=A,S=8,V={0}:R=B,S=1,V=Avoir client,Facture client:R=C,S=1003|3,V={1}:R=D,S=1500|2,V={2}:R=E,S=1500|2,V={3}:R=F,S=1003|1,V={4}:\";$C$3;$C74;$D74;$C$4;$C$10)": 2147,_x000D_
    "=RIK_AC(\"INF53__;INF02@E=1,S=10,G=0,T=0,P=0:@R=A,S=8,V={0}:R=B,S=1,V=Avoir client,Facture client:R=C,S=1003|3,V={1}:R=D,S=1500|2,V={2}:R=E,S=1500|2,V={3}:R=F,S=1003|1,V={4}:\";$C$3;$C82;$D82;$C$4;$C$10)": 2148,_x000D_
    "=RIK_AC(\"INF53__;INF02@E=1,S=10,G=0,T=0,P=0:@R=A,S=8,V={0}:R=B,S=1,V=Avoir client,Facture client:R=C,S=1003|3,V={1}:R=D,S=1500|2,V={2}:R=E,S=1500|2,V={3}:R=F,S=1003|1,V={4}:\";$C$3;$C90;$D90;$C$4;$C$10)": 2149,_x000D_
    "=RIK_AC(\"INF53__;INF02@E=1,S=10,G=0,T=0,P=0:@R=A,S=8,V={0}:R=B,S=1,V=Avoir client,Facture client:R=C,S=1003|3,V={1}:R=D,S=1500|2,V={2}:R=E,S=1500|2,V={3}:R=F,S=1003|1,V={4}:\";$C$3;$C98;$D98;$C$4;$C$10)": 2150,_x000D_
    "=RIK_AC(\"INF53__;INF02@E=1,S=10,G=0,T=0,P=0:@R=A,S=8,V={0}:R=B,S=1,V=Avoir client,Facture client:R=C,S=1003|3,V={1}:R=D,S=1500|2,V={2}:R=E,S=1500|2,V={3}:R=F,S=1003|1,V={4}:\";$C$3;$C106;$D106;$C$4;$C$10)": 2151,_x000D_
    "=RIK_AC(\"INF53__;INF02@E=1,S=10,G=0,T=0,P=0:@R=A,S=8,V={0}:R=B,S=1,V=Avoir client,Facture client:R=C,S=1003|3,V={1}:R=D,S=1500|2,V={2}:R=E,S=1500|2,V={3}:R=F,S=1003|1,V={4}:\";$C$3;$C114;$D114;$C$4;$C$10)": 2152,_x000D_
    "=RIK_AC(\"INF53__;INF02@E=1,S=10,G=0,T=0,P=0:@R=A,S=8,V={0}:R=B,S=1,V=Avoir client,Facture client:R=C,S=1003|3,V={1}:R=D,S=1500|2,V={2}:R=E,S=1500|2,V={3}:R=F,S=1003|1,V={4}:\";$C$3;$C122;$D122;$C$4;$C$10)": 2153,_x000D_
    "=RIK_AC(\"INF53__;INF02@E=1,S=10,G=0,T=0,P=0:@R=A,S=8,V={0}:R=B,S=1,V=Avoir client,Facture client:R=C,S=1003|3,V={1}:R=D,S=1500|2,V={2}:R=E,S=1500|2,V={3}:R=F,S=1003|1,V={4}:\";$C$3;$C130;$D130;$C$4;$C$10)": 2154,_x000D_
    "=RIK_AC(\"INF53__;INF02@E=1,S=10,G=0,T=0,P=0:@R=A,S=8,V={0}:R=B,S=1,V=Avoir client,Facture client:R=C,S=1003|3,V={1}:R=D,S=1500|2,V={2}:R=E,S=1500|2,V={3}:R=F,S=1003|1,V={4}:\";$C$3;$C146;$D146;$C$4;$C$10)": 2155,_x000D_
    "=RIK_AC(\"INF53__;INF02@E=1,S=10,G=0,T=0,P=0:@R=A,S=8,V={0}:R=B,S=1,V=Avoir client,Facture client:R=C,S=1003|3,V={1}:R=D,S=1500|2,V={2}:R=E,S=1500|2,V={3}:R=F,S=1003|1,V={4}:\";$C$3;$C154;$D154;$C$4;$C$10)": 2156,_x000D_
    "=RIK_AC(\"INF53__;INF02@E=1,S=10,G=0,T=0,P=0:@R=A,S=8,V={0}:R=B,S=1,V=Avoir client,Facture client:R=C,S=1003|3,V={1}:R=D,S=1500|2,V={2}:R=E,S=1500|2,V={3}:R=F,S=1003|1,V={4}:\";$C$3;$C162;$D162;$C$4;$C$10)": 2157,_x000D_
    "=RIK_AC(\"INF53__;INF02@E=1,S=10,G=0,T=0,P=0:@R=A,S=8,V={0}:R=B,S=1,V=Avoir client,Facture client:R=C,S=1003|3,V={1}:R=D,S=1500|2,V={2}:R=E,S=1500|2,V={3}:R=F,S=1003|1,V={4}:\";$C$3;$C19;$D19;$C$4;$C$10)": 2158,_x000D_
    "=RIK_AC(\"INF53__;INF02@E=1,S=10,G=0,T=0,P=0:@R=A,S=8,V={0}:R=B,S=1,V=Avoir client,Facture client:R=C,S=1003|3,V={1}:R=D,S=1500|2,V={2}:R=E,S=1500|2,V={3}:R=F,S=1003|1,V={4}:\";$C$3;$C27;$D27;$C$4;$C$10)": 2159,_x000D_
    "=RIK_AC(\"INF53__;INF02@E=1,S=10,G=0,T=0,P=0:@R=A,S=8,V={0}:R=B,S=1,V=Avoir client,Facture client:R=C,S=1003|3,V={1}:R=D,S=1500|2,V={2}:R=E,S=1500|2,V={3}:R=F,S=1003|1,V={4}:\";$C$3;$C35;$D35;$C$4;$C$10)": 2160,_x000D_
    "=RIK_AC(\"INF53__;INF02@E=1,S=10,G=0,T=0,P=0:@R=A,S=8,V={0}:R=B,S=1,V=Avoir client,Facture client:R=C,S=1003|3,V={1}:R=D,S=1500|2,V={2}:R=E,S=1500|2,V={3}:R=F,S=1003|1,V={4}:\";$C$3;$C43;$D43;$C$4;$C$10)": 2161,_x000D_
    "=RIK_AC(\"INF53__;INF02@E=1,S=10,G=0,T=0,P=0:@R=A,S=8,V={0}:R=B,S=1,V=Avoir client,Facture client:R=C,S=1003|3,V={1}:R=D,S=1500|2,V={2}:R=E,S=1500|2,V={3}:R=F,S=1003|1,V={4}:\";$C$3;$C51;$D51;$C$4;$C$10)": 2162,_x000D_
    "=RIK_AC(\"INF53__;INF02@E=1,S=10,G=0,T=0,P=0:@R=A,S=8,V={0}:R=B,S=1,V=Avoir client,Facture client:R=C,S=1003|3,V={1}:R=D,S=1500|2,V={2}:R=E,S=1500|2,V={3}:R=F,S=1003|1,V={4}:\";$C$3;$C59;$D59;$C$4;$C$10)": 2163,_x000D_
    "=RIK_AC(\"INF53__;INF02@E=1,S=10,G=0,T=0,P=0:@R=A,S=8,V={0}:R=B,S=1,V=Avoir client,Facture client:R=C,S=1003|3,V={1}:R=D,S=1500|2,V={2}:R=E,S=1500|2,V={3}:R=F,S=1003|1,V={4}:\";$C$3;$C67;$D67;$C$4;$C$10)": 2164,_x000D_
    "=RIK_AC(\"INF53__;INF02@E=1,S=10,G=0,T=0,P=0:@R=A,S=8,V={0}:R=B,S=1,V=Avoir client,Facture client:R=C,S=1003|3,V={1}:R=D,S=1500|2,V={2}:R=E,S=1500|2,V={3}:R=F,S=1003|1,V={4}:\";$C$3;$C75;$D75;$C$4;$C$10)": 2165,_x000D_
    "=RIK_AC(\"INF53__;INF02@E=1,S=10,G=0,T=0,P=0:@R=A,S=8,V={0}:R=B,S=1,V=Avoir client,Facture client:R=C,S=1003|3,V={1}:R=D,S=1500|2,V={2}:R=E,S=1500|2,V={3}:R=F,S=1003|1,V={4}:\";$C$3;$C83;$D83;$C$4;$C$10)": 2166,_x000D_
    "=RIK_AC(\"INF53__;INF02@E=1,S=10,G=0,T=0,P=0:@R=A,S=8,V={0}:R=B,S=1,V=Avoir client,Facture client:R=C,S=1003|3,V={1}:R=D,S=1500|2,V={2}:R=E,S=1500|2,V={3}:R=F,S=1003|1,V={4}:\";$C$3;$C91;$D91;$C$4;$C$10)": 2167,_x000D_
    "=RIK_AC(\"INF53__;INF02@E=1,S=10,G=0,T=0,P=0:@R=A,S=8,V={0}:R=B,S=1,V=Avoir client,Facture client:R=C,S=1003|3,V={1}:R=D,S=1500|2,V={2}:R=E,S=1500|2,V={3}:R=F,S=1003|1,V={4}:\";$C$3;$C99;$D99;$C$4;$C$10)": 2168,_x000D_
    "=RIK_AC(\"INF53__;INF02@E=1,S=10,G=0,T=0,P=0:@R=A,S=8,V={0}:R=B,S=1,V=Avoir client,Facture client:R=C,S=1003|3,V={1}:R=D,S=1500|2,V={2}:R=E,S=1500|2,V={3}:R=F,S=1003|1,V={4}:\";$C$3;$C107;$D107;$C$4;$C$10)": 2169,_x000D_
    "=RIK_AC(\"INF53__;INF02@E=1,S=10,G=0,T=0,P=0:@R=A,S=8,V={0}:R=B,S=1,V=Avoir client,Facture client:R=C,S=1003|3,V={1}:R=D,S=1500|2,V={2}:R=E,S=1500|2,V={3}:R=F,S=1003|1,V={4}:\";$C$3;$C115;$D115;$C$4;$C$10)": 2170,_x000D_
    "=RIK_AC(\"INF53__;INF02@E=1,S=10,G=0,T=0,P=0:@R=A,S=8,V={0}:R=B,S=1,V=Avoir client,Facture client:R=C,S=1003|3,V={1}:R=D,S=1500|2,V={2}:R=E,S=1500|2,V={3}:R=F,S=1003|1,V={4}:\";$C$3;$C123;$D123;$C$4;$C$10)": 2171,_x000D_
    "=RIK_AC(\"INF53__;INF02@E=1,S=10,G=0,T=0,P=0:@R=A,S=8,V={0}:R=B,S=1,V=Avoir client,Facture client:R=C,S=1003|3,V={1}:R=D,S=1500|2,V={2}:R=E,S=1500|2,V={3}:R=F,S=1003|1,V={4}:\";$C$3;$C131;$D131;$C$4;$C$10)": 2172,_x000D_
    "=RIK_AC(\"INF53__;INF02@E=1,S=10,G=0,T=0,P=0:@R=A,S=8,V={0}:R=B,S=1,V=Avoir client,Facture client:R=C,S=1003|3,V={1}:R=D,S=1500|2,V={2}:R=E,S=1500|2,V={3}:R=F,S=1003|1,V={4}:\";$C$3;$C139;$D139;$C$4;$C$10)": 2173,_x000D_
    "=RIK_AC(\"INF53__;INF02@E=1,S=10,G=0,T=0,P=0:@R=A,S=8,V={0}:R=B,S=1,V=Avoir client,Facture client:R=C,S=1003|3,V={1}:R=D,S=1500|2,V={2}:R=E,S=1500|2,V={3}:R=F,S=1003|1,V={4}:\";$C$3;$C147;$D147;$C$4;$C$10)": 2174,_x000D_
    "=RIK_AC(\"INF53__;INF02@E=1,S=10,G=0,T=0,P=0:@R=A,S=8,V={0}:R=B,S=1,V=Avoir client,Facture client:R=C,S=1003|3,V={1}:R=D,S=1500|2,V={2}:R=E,S=1500|2,V={3}:R=F,S=1003|1,V={4}:\";$C$3;$C155;$D155;$C$4;$C$10)": 2175,_x000D_
    "=RIK_AC(\"INF53__;INF02@E=1,S=10,G=0,T=0,P=0:@R=A,S=8,V={0}:R=B,S=1,V=Avoir client,Facture client:R=C,S=1003|3,V={1}:R=D,S=1500|2,V={2}:R=E,S=1500|2,V={3}:R=F,S=1003|1,V={4}:\";$C$3;$C163;$D163;$C$4;$C$10)": 2176,_x000D_
    "=RIK_AC(\"INF53__;INF02@E=1,S=10,G=0,T=0,P=0:@R=A,S=8,V={0}:R=B,S=1,V=Avoir client,Facture client:R=C,S=1003|3,V={1}:R=D,S=1500|2,V={2}:R=E,S=1500|2,V={3}:R=F,S=1003|1,V={4}:\";$C$3;$C29;$D29;$C$4;$C$10)": 2177,_x000D_
    "=RIK_AC(\"INF53__;INF02@E=1,S=10,G=0,T=0,P=0:@R=A,S=8,V={0}:R=B,S=1,V=Avoir client,Facture client:R=C,S=1003|3,V={1}:R=D,S=1500|2,V={2}:R=E,S=1500|2,V={3}:R=F,S=1003|1,V={4}:\";$C$3;$C37;$D37;$C$4;$C$10)": 2178,_x000D_
    "=RIK_AC(\"INF53__;INF02@E=1,S=10,G=0,T=0,P=0:@R=A,S=8,V={0}:R=B,S=1,V=Avoir client,Facture client:R=C,S=1003|3,V={1}:R=D,S=1500|2,V={2}:R=E,S=1500|2,V={3}:R=F,S=1003|1,V={4}:\";$C$3;$C53;$D53;$C$4;$C$10)": 2179,_x000D_
    "=RIK_AC(\"INF53__;INF02@E=1,S=10,G=0,T=0,P=0:@R=A,S=8,V={0}:R=B,S=1,V=Avoir client,Facture client:R=C,S=1003|3,V={1}:R=D,S=1500|2,V={2}:R=E,S=1500|2,V={3}:R=F,S=1003|1,V={4}:\";$C$3;$C77;$D77;$C$4;$C$10)": 2180,_x000D_
    "=RIK_AC(\"INF53__;INF02@E=1,S=10,G=0,T=0,P=0:@R=A,S=8,V={0}:R=B,S=1,V=Avoir client,Facture client:R=C,S=1003|3,V={1}:R=D,S=1500|2,V={2}:R=E,S=1500|2,V={3}:R=F,S=1003|1,V={4}:\";$C$3;$C93;$D93;$C$4;$C$10)": 2181,_x000D_
    "=RIK_AC(\"INF53__;INF02@E=1,S=10,G=0,T=0,P=0:@R=A,S=8,V={0}:R=B,S=1,V=Avoir client,Facture client:R=C,S=1003|3,V={1}:R=D,S=1500|2,V={2}:R=E,S=1500|2,V={3}:R=F,S=1003|1,V={4}:\";$C$3;$C109;$D109;$C$4;$C$10)": 2182,_x000D_
    "=RIK_AC(\"INF53__;INF02@E=1,S=10,G=0,T=0,P=0:@R=A,S=8,V={0}:R=B,S=1,V=Avoir client,Facture client:R=C,S=1003|3,V={1}:R=D,S=1500|2,V={2}:R=E,S=1500|2,V={3}:R=F,S=1003|1,V={4}:\";$C$3;$C125;$D125;$C$4;$C$10)": 2183,_x000D_
    "=RIK_AC(\"INF53__;INF02@E=1,S=10,G=0,T=0,P=0:@R=A,S=8,V={0}:R=B,S=1,V=Avoir client,Facture client:R=C,S=1003|3,V={1}:R=D,S=1500|2,V={2}:R=E,S=1500|2,V={3}:R=F,S=1003|1,V={4}:\";$C$3;$C141;$D141;$C$4;$C$10)": 2184,_x000D_
    "=RIK_AC(\"INF53__;INF02@E=1,S=10,G=0,T=0,P=0:@R=A,S=8,V={0}:R=B,S=1,V=Avoir client,Facture client:R=C,S=1003|3,V={1}:R=D,S=1500|2,V={2}:R=E,S=1500|2,V={3}:R=F,S=1003|1,V={4}:\";$C$3;$C157;$D157;$C$4;$C$10)": 2185,_x000D_
    "=RIK_AC(\"INF53__;INF02@E=1,S=10,G=0,T=0,P=0:@R=A,S=8,V={0}:R=B,S=1,V=Avoir client,Facture client:R=C,S=1003|3,V={1}:R=D,S=1500|2,V={2}:R=E,S=1500|2,V={3}:R=F,S=1003|1,V={4}:\";$C$3;$C20;$D20;$C$4;$C$10)": 2186,_x000D_
    "=RIK_AC(\"INF53__;INF02@E=1,S=10,G=0,T=0,P=0:@R=A,S=8,V={0}:R=B,S=1,V=Avoir client,Facture client:R=C,S=1003|3,V={1}:R=D,S=1500|2,V={2}:R=E,S=1500|2,V={3}:R=F,S=1003|1,V={4}:\";$C$3;$C28;$D28;$C$4;$C$10)": 2187,_x000D_
    "=RIK_AC(\"INF53__;INF02@E=1,S=10,G=0,T=0,P=0:@R=A,S=8,V={0}:R=B,S=1,V=Avoir client,Facture client:R=C,S=1003|3,V={1}:R=D,S=1500|2,V={2}:R=E,S=1500|2,V={3}:R=F,S=1003|1,V={4}:\";$C$3;$C36;$D36;$C$4;$C$10)": 2188,_x000D_
    "=RIK_AC(\"INF53__;INF02@E=1,S=10,G=0,T=0,P=0:@R=A,S=8,V={0}:R=B,S=1,V=Avoir client,Facture client:R=C,S=1003|3,V={1}:R=D,S=1500|2,V={2}:R=E,S=1500|2,V={3}:R=F,S=1003|1,V={4}:\";$C$3;$C44;$D44;$C$4;$C$10)": 2189,_x000D_
    "=RIK_AC(\"INF53__;INF02@E=1,S=10,G=0,T=0,P=0:@R=A,S=8,V={0}:R=B,S=1,V=Avoir client,Facture client:R=C,S=1003|3,V={1}:R=D,S=1500|2,V={2}:R=E,S=1500|2,V={3}:R=F,S=1003|1,V={4}:\";$C$3;$C52;$D52;$C$4;$C$10)": 2190,_x000D_
    "=RIK_AC(\"INF53__;INF02@E=1,S=10,G=0,T=0,P=0:@R=A,S=8,V={0}:R=B,S=1,V=Avoir client,Facture client:R=C,S=1003|3,V={1}:R=D,S=1500|2,V={2}:R=E,S=1500|2,V={3}:R=F,S=1003|1,V={4}:\";$C$3;$C60;$D60;$C$4;$C$10)": 2191,_x000D_
    "=RIK_AC(\"INF53__;INF02@E=1,S=10,G=0,T=0,P=0:@R=A,S=8,V={0}:R=B,S=1,V=Avoir client,Facture client:R=C,S=1003|3,V={1}:R=D,S=1500|2,V={2}:R=E,S=1500|2,V={3}:R=F,S=1003|1,V={4}:\";$C$3;$C68;$D68;$C$4;$C$10)": 2192,_x000D_
    "=RIK_AC(\"INF53__;INF02@E=1,S=10,G=0,T=0,P=0:@R=A,S=8,V={0}:R=B,S=1,V=Avoir client,Facture client:R=C,S=1003|3,V={1}:R=D,S=1500|2,V={2}:R=E,S=1500|2,V={3}:R=F,S=1003|1,V={4}:\";$C$3;$C76;$D76;$C$4;$C$10)": 2193,_x000D_
    "=RIK_AC(\"INF53__;INF02@E=1,S=10,G=0,T=0,P=0:@R=A,S=8,V={0}:R=B,S=1,V=Avoir client,Facture client:R=C,S=1003|3,V={1}:R=D,S=1500|2,V={2}:R=E,S=1500|2,V={3}:R=F,S=1003|1,V={4}:\";$C$3;$C84;$D84;$C$4;$C$10)": 2194,_x000D_
    "=RIK_AC(\"INF53__;INF02@E=1,S=10,G=0,T=0,P=0:@R=A,S=8,V={0}:R=B,S=1,V=Avoir client,Facture client:R=C,S=1003|3,V={1}:R=D,S=1500|2,V={2}:R=E,S=1500|2,V={3}:R=F,S=1003|1,V={4}:\";$C$3;$C92;$D92;$C$4;$C$10)": 2195,_x000D_
    "=RIK_AC(\"INF53__;INF02@E=1,S=10,G=0,T=0,P=0:@R=A,S=8,V={0}:R=B,S=1,V=Avoir client,Facture client:R=C,S=1003|3,V={1}:R=D,S=1500|2,V={2}:R=E,S=1500|2,V={3}:R=F,S=1003|1,V={4}:\";$C$3;$C100;$D100;$C$4;$C$10)": 2196,_x000D_
    "=RIK_AC(\"INF53__;INF02@E=1,S=10,G=0,T=0,P=0:@R=A,S=8,V={0}:R=B,S=1,V=Avoir client,Facture client:R=C,S=1003|3,V={1}:R=D,S=1500|2,V={2}:R=E,S=1500|2,V={3}:R=F,S=1003|1,V={4}:\";$C$3;$C108;$D108;$C$4;$C$10)": 2197,_x000D_
    "=RIK_AC(\"INF53__;INF02@E=1,S=10,G=0,T=0,P=0:@R=A,S=8,V={0}:R=B,S=1,V=Avoir client,Facture client:R=C,S=1003|3,V={1}:R=D,S=1500|2,V={2}:R=E,S=1500|2,V={3}:R=F,S=1003|1,V={4}:\";$C$3;$C116;$D116;$C$4;$C$10)": 2198,_x000D_
    "=RIK_AC(\"INF53__;INF02@E=1,S=10,G=0,T=0,P=0:@R=A,S=8,V={0}:R=B,S=1,V=Avoir client,Facture client:R=C,S=1003|3,V={1}:R=D,S=1500|2,V={2}:R=E,S=1500|2,V={3}:R=F,S=1003|1,V={4}:\";$C$3;$C124;$D124;$C$4;$C$10)": 2199,_x000D_
    "=RIK_AC(\"INF53__;INF02@E=1,S=10,G=0,T=0,P=0:@R=A,S=8,V={0}:R=B,S=1,V=Avoir client,Facture client:R=C,S=1003|3,V={1}:R=D,S=1500|2,V={2}:R=E,S=1500|2,V={3}:R=F,S=1003|1,V={4}:\";$C$3;$C132;$D132;$C$4;$C$10)": 2200,_x000D_
    "=RIK_AC(\"INF53__;INF02@E=1,S=10,G=0,T=0,P=0:@R=A,S=8,V={0}:R=B,S=1,V=Avoir client,Facture client:R=C,S=1003|3,V={1}:R=D,S=1500|2,V={2}:R=E,S=1500|2,V={3}:R=F,S=1003|1,V={4}:\";$C$3;$C140;$D140;$C$4;$C$10)": 2201,_x000D_
    "=RIK_AC(\"INF53__;INF02@E=1,S=10,G=0,T=0,P=0:@R=A,S=8,V={0}:R=B,S=1,V=Avoir client,Facture client:R=C,S=1003|3,V={1}:R=D,S=1500|2,V={2}:R=E,S=1500|2,V={3}:R=F,S=1003|1,V={4}:\";$C$3;$C148;$D148;$C$4;$C$10)": 2202,_x000D_
    "=RIK_AC(\"INF53__;INF02@E=1,S=10,G=0,T=0,P=0:@R=A,S=8,V={0}:R=B,S=1,V=Avoir client,Facture client:R=C,S=1003|3,V={1}:R=D,S=1500|2,V={2}:R=E,S=1500|2,V={3}:R=F,S=1003|1,V={4}:\";$C$3;$C156;$D156;$C$4;$C$10)": 2203,_x000D_
    "=RIK_AC(\"INF53__;INF02@E=1,S=10,G=0,T=0,P=0:@R=A,S=8,V={0}:R=B,S=1,V=Avoir client,Facture client:R=C,S=1003|3,V={1}:R=D,S=1500|2,V={2}:R=E,S=1500|2,V={3}:R=F,S=1003|1,V={4}:\";$C$3;$C164;$D164;$C$4;$C$10)": 2204,_x000D_
    "=RIK_AC(\"INF53__;INF02@E=1,S=10,G=0,T=0,P=0:@R=A,S=8,V={0}:R=B,S=1,V=Avoir client,Facture client:R=C,S=1003|3,V={1}:R=D,S=1500|2,V={2}:R=E,S=1500|2,V={3}:R=F,S=1003|1,V={4}:\";$C$3;$C21;$D21;$C$4;$C$10)": 2205,_x000D_
    "=RIK_AC(\"INF53__;INF02@E=1,S=10,G=0,T=0,P=0:@R=A,S=8,V={0}:R=B,S=1,V=Avoir client,Facture client:R=C,S=1003|3,V={1}:R=D,S=1500|2,V={2}:R=E,S=1500|2,V={3}:R=F,S=1003|1,V={4}:\";$C$3;$C45;$D45;$C$4;$C$10)": 2206,_x000D_
    "=RIK_AC(\"INF53__;INF02@E=1,S=10,G=0,T=0,P=0:@R=A,S=8,V={0}:R=B,S=1,V=Avoir client,Facture client:R=C,S=1003|3,V={1}:R=D,S=1500|2,V={2}:R=E,S=1500|2,V={3}:R=F,S=1003|1,V={4}:\";$C$3;$C61;$D61;$C$4;$C$10)": 2207,_x000D_
    "=RIK_AC(\"INF53__;INF02@E=1,S=10,G=0,T=0,P=0:@R=A,S=8,V={0}:R=B,S=1,V=Avoir client,Facture client:R=C,S=1003|3,V={1}:R=D,S=1500|2,V={2}:R=E,S=1500|2,V={3}:R=F,S=1003|1,V={4}:\";$C$3;$C69;$D69;$C$4;$C$10)": 2208,_x000D_
    "=RIK_AC(\"INF53__;INF02@E=1,S=10,G=0,T=0,P=0:@R=A,S=8,V={0}:R=B,S=1,V=Avoir client,Facture client:R=C,S=1003|3,V={1}:R=D,S=1500|2,V={2}:R=E,S=1500|2,V={3}:R=F,S=1003|1,V={4}:\";$C$3;$C85;$D85;$C$4;$C$10)": 2209,_x000D_
    "=RIK_AC(\"INF53__;INF02@E=1,S=10,G=0,T=0,P=0:@R=A,S=8,V={0}:R=B,S=1,V=Avoir client,Facture client:R=C,S=1003|3,V={1}:R=D,S=1500|2,V={2}:R=E,S=1500|2,V={3}:R=F,S=1003|1,V={4}:\";$C$3;$C101;$D101;$C$4;$C$10)": 2210,_x000D_
    "=RIK_AC(\"INF53__;INF02@E=1,S=10,G=0,T=0,P=0:@R=A,S=8,V={0}:R=B,S=1,V=Avoir client,Facture client:R=C,S=1003|3,V={1}:R=D,S=1500|2,V={2}:R=E,S=1500|2,V={3}:R=F,S=1003|1,V={4}:\";$C$3;$C117;$D117;$C$4;$C$10)": 2211,_x000D_
    "=RIK_AC(\"INF53__;INF02@E=1,S=10,G=0,T=0,P=0:@R=A,S=8,V={0}:R=B,S=1,V=Avoir client,Facture client:R=C,S=1003|3,V={1}:R=D,S=1500|2,V={2}:R=E,S=1500|2,V={3}:R=F,S=1003|1,V={4}:\";$C$3;$C133;$D133;$C$4;$C$10)": 2212,_x000D_
    "=RIK_AC(\"INF53__;INF02@E=1,S=10,G=0,T=0,P=0:@R=A,S=8,V={0}:R=B,S=1,V=Avoir client,Facture client:R=C,S=1003|3,V={1}:R=D,S=1500|2,V={2}:R=E,S=1500|2,V={3}:R=F,S=1003|1,V={4}:\";$C$3;$C149;$D149;$C$4;$C$10)": 2213,_x000D_
    "=RIK_AC(\"INF53__;INF02@E=1,S=10,G=0,T=0,P=0:@R=A,S=8,V={0}:R=B,S=1,V=Avoir client,Facture client:R=C,S=1003|3,V={1}:R=D,S=1500|2,V={2}:R=E,S=1500|2,V={3}:R=F,S=1003|1,V={4}:\";$C$3;$C165;$D165;$C$4;$C$10)": 2214,_x000D_
    "=RIK_AC(\"INF53__;INF02@E=1,S=10,G=0,T=0,P=0:@R=A,S=8,V={0}:R=B,S=1,V=Avoir client,Facture client:R=C,S=1003|3,V={1}:R=D,S=1500|2,V={2}:R=E,S=1500|2,V={3}:R=F,S=1003|1,V={4}:\";$C$3;$C22;$D22;$C$4;$C$10)": 2215,_x000D_
    "=RIK_AC(\"INF53__;INF02@E=1,S=10,G=0,T=0,P=0:@R=A,S=8,V={0}:R=B,S=1,V=Avoir client,Facture client:R=C,S=1003|3,V={1}:R=D,S=1500|2,V={2}:R=E,S=1500|2,V={3}:R=F,S=1003|1,V={4}:\";$C$3;$C30;$D30;$C$4;$C$10)": 2216,_x000D_
    "=RIK_AC(\"INF53__;INF02@E=1,S=10,G=0,T=0,P=0:@R=A,S=8,V={0}:R=B,S=1,V=Avoir client,Facture client:R=C,S=1003|3,V={1}:R=D,S=1500|2,V={2}:R=E,S=1500|2,V={3}:R=F,S=1003|1,V={4}:\";$C$3;$C38;$D38;$C$4;$C$10)": 2217,_x000D_
    "=RIK_AC(\"INF53__;INF02@E=1,S=10,G=0,T=0,P=0:@R=A,S=8,V={0}:R=B,S=1,V=Avoir client,Facture client:R=C,S=1003|3,V={1}:R=D,S=1500|2,V={2}:R=E,S=1500|2,V={3}:R=F,S=1003|1,V={4}:\";$C$3;$C46;$D46;$C$4;$C$10)": 2218,_x000D_
    "=RIK_AC(\"INF53__;INF02@E=1,S=10,G=0,T=0,P=0:@R=A,S=8,V={0}:R=B,S=1,V=Avoir client,Facture client:R=C,S=1003|3,V={1}:R=D,S=1500|2,V={2}:R=E,S=1500|2,V={3}:R=F,S=1003|1,V={4}:\";$C$3;$C54;$D54;$C$4;$C$10)": 2219,_x000D_
    "=RIK_AC(\"INF53__;INF02@E=1,S=10,G=0,T=0,P=0:@R=A,S=8,V={0}:R=B,S=1,V=Avoir client,Facture client:R=C,S=1003|3,V={1}:R=D,S=1500|2,V={2}:R=E,S=1500|2,V={3}:R=F,S=1003|1,V={4}:\";$C$3;$C62;$D62;$C$4;$C$10)": 2220,_x000D_
    "=RIK_AC(\"INF53__;INF02@E=1,S=10,G=0,T=0,P=0:@R=A,S=8,V={0}:R=B,S=1,V=Avoir client,Facture client:R=C,S=1003|3,V={1}:R=D,S=1500|2,V={2}:R=E,S=1500|2,V={3}:R=F,S=1003|1,V={4}:\";$C$3;$C70;$D70;$C$4;$C$10)": 2221,_x000D_
    "=RIK_AC(\"INF53__;INF02@E=1,S=10,G=0,T=0,P=0:@R=A,S=8,V={0}:R=B,S=1,V=Avoir client,Facture client:R=C,S=1003|3,V={1}:R=D,S=1500|2,V={2}:R=E,S=1500|2,V={3}:R=F,S=1003|1,V={4}:\";$C$3;$C78;$D78;$C$4;$C$10)": 2222,_x000D_
    "=RIK_AC(\"INF53__;INF02@E=1,S=10,G=0,T=0,P=0:@R=A,S=8,V={0}:R=B,S=1,V=Avoir client,Facture client:R=C,S=1003|3,V={1}:R=D,S=1500|2,V={2}:R=E,S=1500|2,V={3}:R=F,S=1003|1,V={4}:\";$C$3;$C86;$D86;$C$4;$C$10)": 2223,_x000D_
    "=RIK_AC(\"INF53__;INF02@E=1,S=10,G=0,T=0,P=0:@R=A,S=8,V={0}:R=B,S=1,V=Avoir client,Facture client:R=C,S=1003|3,V={1}:R=D,S=1500|2,V={2}:R=E,S=1500|2,V={3}:R=F,S=1003|1,V={4}:\";$C$3;$C94;$D94;$C$4;$C$10)": 2224,_x000D_
    "=RIK_AC(\"INF53__;INF02@E=1,S=10</t>
  </si>
  <si>
    <t>,G=0,T=0,P=0:@R=A,S=8,V={0}:R=B,S=1,V=Avoir client,Facture client:R=C,S=1003|3,V={1}:R=D,S=1500|2,V={2}:R=E,S=1500|2,V={3}:R=F,S=1003|1,V={4}:\";$C$3;$C102;$D102;$C$4;$C$10)": 2225,_x000D_
    "=RIK_AC(\"INF53__;INF02@E=1,S=10,G=0,T=0,P=0:@R=A,S=8,V={0}:R=B,S=1,V=Avoir client,Facture client:R=C,S=1003|3,V={1}:R=D,S=1500|2,V={2}:R=E,S=1500|2,V={3}:R=F,S=1003|1,V={4}:\";$C$3;$C110;$D110;$C$4;$C$10)": 2226,_x000D_
    "=RIK_AC(\"INF53__;INF02@E=1,S=10,G=0,T=0,P=0:@R=A,S=8,V={0}:R=B,S=1,V=Avoir client,Facture client:R=C,S=1003|3,V={1}:R=D,S=1500|2,V={2}:R=E,S=1500|2,V={3}:R=F,S=1003|1,V={4}:\";$C$3;$C118;$D118;$C$4;$C$10)": 2227,_x000D_
    "=RIK_AC(\"INF53__;INF02@E=1,S=10,G=0,T=0,P=0:@R=A,S=8,V={0}:R=B,S=1,V=Avoir client,Facture client:R=C,S=1003|3,V={1}:R=D,S=1500|2,V={2}:R=E,S=1500|2,V={3}:R=F,S=1003|1,V={4}:\";$C$3;$C126;$D126;$C$4;$C$10)": 2228,_x000D_
    "=RIK_AC(\"INF53__;INF02@E=1,S=10,G=0,T=0,P=0:@R=A,S=8,V={0}:R=B,S=1,V=Avoir client,Facture client:R=C,S=1003|3,V={1}:R=D,S=1500|2,V={2}:R=E,S=1500|2,V={3}:R=F,S=1003|1,V={4}:\";$C$3;$C134;$D134;$C$4;$C$10)": 2229,_x000D_
    "=RIK_AC(\"INF53__;INF02@E=1,S=10,G=0,T=0,P=0:@R=A,S=8,V={0}:R=B,S=1,V=Avoir client,Facture client:R=C,S=1003|3,V={1}:R=D,S=1500|2,V={2}:R=E,S=1500|2,V={3}:R=F,S=1003|1,V={4}:\";$C$3;$C142;$D142;$C$4;$C$10)": 2230,_x000D_
    "=RIK_AC(\"INF53__;INF02@E=1,S=10,G=0,T=0,P=0:@R=A,S=8,V={0}:R=B,S=1,V=Avoir client,Facture client:R=C,S=1003|3,V={1}:R=D,S=1500|2,V={2}:R=E,S=1500|2,V={3}:R=F,S=1003|1,V={4}:\";$C$3;$C150;$D150;$C$4;$C$10)": 2231,_x000D_
    "=RIK_AC(\"INF53__;INF02@E=1,S=10,G=0,T=0,P=0:@R=A,S=8,V={0}:R=B,S=1,V=Avoir client,Facture client:R=C,S=1003|3,V={1}:R=D,S=1500|2,V={2}:R=E,S=1500|2,V={3}:R=F,S=1003|1,V={4}:\";$C$3;$C158;$D158;$C$4;$C$10)": 2232,_x000D_
    "=RIK_AC(\"INF53__;INF02@E=1,S=10,G=0,T=0,P=0:@R=A,S=8,V={0}:R=B,S=1,V=Avoir client,Facture client:R=C,S=1003|3,V={1}:R=D,S=1500|2,V={2}:R=E,S=1500|2,V={3}:R=F,S=1003|1,V={4}:\";$C$3;$C166;$D166;$C$4;$C$10)": 2233,_x000D_
    "=RIK_AC(\"INF53__;INF02@E=1,S=10,G=0,T=0,P=0:@R=A,S=8,V={0}:R=B,S=1,V=Avoir client,Facture client:R=C,S=1003|3,V={1}:R=D,S=1500|2,V={2}:R=E,S=1500|2,V={3}:R=F,S=1003|1,V={4}:\";$C$3;$C23;$D23;$C$4;$C$10)": 2234,_x000D_
    "=RIK_AC(\"INF53__;INF02@E=1,S=10,G=0,T=0,P=0:@R=A,S=8,V={0}:R=B,S=1,V=Avoir client,Facture client:R=C,S=1003|3,V={1}:R=D,S=1500|2,V={2}:R=E,S=1500|2,V={3}:R=F,S=1003|1,V={4}:\";$C$3;$C31;$D31;$C$4;$C$10)": 2235,_x000D_
    "=RIK_AC(\"INF53__;INF02@E=1,S=10,G=0,T=0,P=0:@R=A,S=8,V={0}:R=B,S=1,V=Avoir client,Facture client:R=C,S=1003|3,V={1}:R=D,S=1500|2,V={2}:R=E,S=1500|2,V={3}:R=F,S=1003|1,V={4}:\";$C$3;$C39;$D39;$C$4;$C$10)": 2236,_x000D_
    "=RIK_AC(\"INF53__;INF02@E=1,S=10,G=0,T=0,P=0:@R=A,S=8,V={0}:R=B,S=1,V=Avoir client,Facture client:R=C,S=1003|3,V={1}:R=D,S=1500|2,V={2}:R=E,S=1500|2,V={3}:R=F,S=1003|1,V={4}:\";$C$3;$C47;$D47;$C$4;$C$10)": 2237,_x000D_
    "=RIK_AC(\"INF53__;INF02@E=1,S=10,G=0,T=0,P=0:@R=A,S=8,V={0}:R=B,S=1,V=Avoir client,Facture client:R=C,S=1003|3,V={1}:R=D,S=1500|2,V={2}:R=E,S=1500|2,V={3}:R=F,S=1003|1,V={4}:\";$C$3;$C55;$D55;$C$4;$C$10)": 2238,_x000D_
    "=RIK_AC(\"INF53__;INF02@E=1,S=10,G=0,T=0,P=0:@R=A,S=8,V={0}:R=B,S=1,V=Avoir client,Facture client:R=C,S=1003|3,V={1}:R=D,S=1500|2,V={2}:R=E,S=1500|2,V={3}:R=F,S=1003|1,V={4}:\";$C$3;$C63;$D63;$C$4;$C$10)": 2239,_x000D_
    "=RIK_AC(\"INF53__;INF02@E=1,S=10,G=0,T=0,P=0:@R=A,S=8,V={0}:R=B,S=1,V=Avoir client,Facture client:R=C,S=1003|3,V={1}:R=D,S=1500|2,V={2}:R=E,S=1500|2,V={3}:R=F,S=1003|1,V={4}:\";$C$3;$C71;$D71;$C$4;$C$10)": 2240,_x000D_
    "=RIK_AC(\"INF53__;INF02@E=1,S=10,G=0,T=0,P=0:@R=A,S=8,V={0}:R=B,S=1,V=Avoir client,Facture client:R=C,S=1003|3,V={1}:R=D,S=1500|2,V={2}:R=E,S=1500|2,V={3}:R=F,S=1003|1,V={4}:\";$C$3;$C79;$D79;$C$4;$C$10)": 2241,_x000D_
    "=RIK_AC(\"INF53__;INF02@E=1,S=10,G=0,T=0,P=0:@R=A,S=8,V={0}:R=B,S=1,V=Avoir client,Facture client:R=C,S=1003|3,V={1}:R=D,S=1500|2,V={2}:R=E,S=1500|2,V={3}:R=F,S=1003|1,V={4}:\";$C$3;$C87;$D87;$C$4;$C$10)": 2242,_x000D_
    "=RIK_AC(\"INF53__;INF02@E=1,S=10,G=0,T=0,P=0:@R=A,S=8,V={0}:R=B,S=1,V=Avoir client,Facture client:R=C,S=1003|3,V={1}:R=D,S=1500|2,V={2}:R=E,S=1500|2,V={3}:R=F,S=1003|1,V={4}:\";$C$3;$C95;$D95;$C$4;$C$10)": 2243,_x000D_
    "=RIK_AC(\"INF53__;INF02@E=1,S=10,G=0,T=0,P=0:@R=A,S=8,V={0}:R=B,S=1,V=Avoir client,Facture client:R=C,S=1003|3,V={1}:R=D,S=1500|2,V={2}:R=E,S=1500|2,V={3}:R=F,S=1003|1,V={4}:\";$C$3;$C103;$D103;$C$4;$C$10)": 2244,_x000D_
    "=RIK_AC(\"INF53__;INF02@E=1,S=10,G=0,T=0,P=0:@R=A,S=8,V={0}:R=B,S=1,V=Avoir client,Facture client:R=C,S=1003|3,V={1}:R=D,S=1500|2,V={2}:R=E,S=1500|2,V={3}:R=F,S=1003|1,V={4}:\";$C$3;$C111;$D111;$C$4;$C$10)": 2245,_x000D_
    "=RIK_AC(\"INF53__;INF02@E=1,S=10,G=0,T=0,P=0:@R=A,S=8,V={0}:R=B,S=1,V=Avoir client,Facture client:R=C,S=1003|3,V={1}:R=D,S=1500|2,V={2}:R=E,S=1500|2,V={3}:R=F,S=1003|1,V={4}:\";$C$3;$C119;$D119;$C$4;$C$10)": 2246,_x000D_
    "=RIK_AC(\"INF53__;INF02@E=1,S=10,G=0,T=0,P=0:@R=A,S=8,V={0}:R=B,S=1,V=Avoir client,Facture client:R=C,S=1003|3,V={1}:R=D,S=1500|2,V={2}:R=E,S=1500|2,V={3}:R=F,S=1003|1,V={4}:\";$C$3;$C127;$D127;$C$4;$C$10)": 2247,_x000D_
    "=RIK_AC(\"INF53__;INF02@E=1,S=10,G=0,T=0,P=0:@R=A,S=8,V={0}:R=B,S=1,V=Avoir client,Facture client:R=C,S=1003|3,V={1}:R=D,S=1500|2,V={2}:R=E,S=1500|2,V={3}:R=F,S=1003|1,V={4}:\";$C$3;$C135;$D135;$C$4;$C$10)": 2248,_x000D_
    "=RIK_AC(\"INF53__;INF02@E=1,S=10,G=0,T=0,P=0:@R=A,S=8,V={0}:R=B,S=1,V=Avoir client,Facture client:R=C,S=1003|3,V={1}:R=D,S=1500|2,V={2}:R=E,S=1500|2,V={3}:R=F,S=1003|1,V={4}:\";$C$3;$C143;$D143;$C$4;$C$10)": 2249,_x000D_
    "=RIK_AC(\"INF53__;INF02@E=1,S=10,G=0,T=0,P=0:@R=A,S=8,V={0}:R=B,S=1,V=Avoir client,Facture client:R=C,S=1003|3,V={1}:R=D,S=1500|2,V={2}:R=E,S=1500|2,V={3}:R=F,S=1003|1,V={4}:\";$C$3;$C151;$D151;$C$4;$C$10)": 2250,_x000D_
    "=RIK_AC(\"INF53__;INF02@E=1,S=10,G=0,T=0,P=0:@R=A,S=8,V={0}:R=B,S=1,V=Avoir client,Facture client:R=C,S=1003|3,V={1}:R=D,S=1500|2,V={2}:R=E,S=1500|2,V={3}:R=F,S=1003|1,V={4}:\";$C$3;$C159;$D159;$C$4;$C$10)": 2251,_x000D_
    "=RIK_AC(\"INF53__;INF02@E=1,S=10,G=0,T=0,P=0:@R=A,S=8,V={0}:R=B,S=1,V=Avoir client,Facture client:R=C,S=1003|3,V={1}:R=D,S=1500|2,V={2}:R=E,S=1500|2,V={3}:R=F,S=1003|1,V={4}:\";$C$3;$C167;$D167;$C$4;$C$10)": 2252,_x000D_
    "=RIK_AC(\"INF53__;INF02@E=1,S=10,G=0,T=0,P=0:@R=A,S=8,V={0}:R=B,S=1,V=Avoir client,Facture client:R=C,S=1003|3,V={1}:R=D,S=1500|2,V={2}:R=E,S=1500|2,V={3}:R=F,S=1003|1,V={4}:\";$C$3;$C15;$D15;$C$4;$C$10)": 2253,_x000D_
    "=RIK_AC(\"INF53__;INF02@E=1,S=10,G=0,T=0,P=0:@R=A,S=8,V={0}:R=B,S=1,V=Avoir client,Facture client:R=C,S=1003|3,V={1}:R=D,S=1500|2,V={2}:R=E,S=1500|2,V={3}:R=F,S=1003|1,V={4}:\";$C$3;$C16;$D16;$C$4;$F$3)": 2254,_x000D_
    "=RIK_AC(\"INF53__;INF02@E=1,S=10,G=0,T=0,P=0:@R=A,S=8,V={0}:R=B,S=1,V=Avoir client,Facture client:R=C,S=1003|3,V={1}:R=D,S=1500|2,V={2}:R=E,S=1500|2,V={3}:R=F,S=1003|1,V={4}:\";$C$3;$C24;$D24;$C$4;$F$3)": 2255,_x000D_
    "=RIK_AC(\"INF53__;INF02@E=1,S=10,G=0,T=0,P=0:@R=A,S=8,V={0}:R=B,S=1,V=Avoir client,Facture client:R=C,S=1003|3,V={1}:R=D,S=1500|2,V={2}:R=E,S=1500|2,V={3}:R=F,S=1003|1,V={4}:\";$C$3;$C32;$D32;$C$4;$F$3)": 2256,_x000D_
    "=RIK_AC(\"INF53__;INF02@E=1,S=10,G=0,T=0,P=0:@R=A,S=8,V={0}:R=B,S=1,V=Avoir client,Facture client:R=C,S=1003|3,V={1}:R=D,S=1500|2,V={2}:R=E,S=1500|2,V={3}:R=F,S=1003|1,V={4}:\";$C$3;$C40;$D40;$C$4;$F$3)": 2257,_x000D_
    "=RIK_AC(\"INF53__;INF02@E=1,S=10,G=0,T=0,P=0:@R=A,S=8,V={0}:R=B,S=1,V=Avoir client,Facture client:R=C,S=1003|3,V={1}:R=D,S=1500|2,V={2}:R=E,S=1500|2,V={3}:R=F,S=1003|1,V={4}:\";$C$3;$C48;$D48;$C$4;$F$3)": 2258,_x000D_
    "=RIK_AC(\"INF53__;INF02@E=1,S=10,G=0,T=0,P=0:@R=A,S=8,V={0}:R=B,S=1,V=Avoir client,Facture client:R=C,S=1003|3,V={1}:R=D,S=1500|2,V={2}:R=E,S=1500|2,V={3}:R=F,S=1003|1,V={4}:\";$C$3;$C56;$D56;$C$4;$F$3)": 2259,_x000D_
    "=RIK_AC(\"INF53__;INF02@E=1,S=10,G=0,T=0,P=0:@R=A,S=8,V={0}:R=B,S=1,V=Avoir client,Facture client:R=C,S=1003|3,V={1}:R=D,S=1500|2,V={2}:R=E,S=1500|2,V={3}:R=F,S=1003|1,V={4}:\";$C$3;$C64;$D64;$C$4;$F$3)": 2260,_x000D_
    "=RIK_AC(\"INF53__;INF02@E=1,S=10,G=0,T=0,P=0:@R=A,S=8,V={0}:R=B,S=1,V=Avoir client,Facture client:R=C,S=1003|3,V={1}:R=D,S=1500|2,V={2}:R=E,S=1500|2,V={3}:R=F,S=1003|1,V={4}:\";$C$3;$C72;$D72;$C$4;$F$3)": 2261,_x000D_
    "=RIK_AC(\"INF53__;INF02@E=1,S=10,G=0,T=0,P=0:@R=A,S=8,V={0}:R=B,S=1,V=Avoir client,Facture client:R=C,S=1003|3,V={1}:R=D,S=1500|2,V={2}:R=E,S=1500|2,V={3}:R=F,S=1003|1,V={4}:\";$C$3;$C80;$D80;$C$4;$F$3)": 2262,_x000D_
    "=RIK_AC(\"INF53__;INF02@E=1,S=10,G=0,T=0,P=0:@R=A,S=8,V={0}:R=B,S=1,V=Avoir client,Facture client:R=C,S=1003|3,V={1}:R=D,S=1500|2,V={2}:R=E,S=1500|2,V={3}:R=F,S=1003|1,V={4}:\";$C$3;$C88;$D88;$C$4;$F$3)": 2263,_x000D_
    "=RIK_AC(\"INF53__;INF02@E=1,S=10,G=0,T=0,P=0:@R=A,S=8,V={0}:R=B,S=1,V=Avoir client,Facture client:R=C,S=1003|3,V={1}:R=D,S=1500|2,V={2}:R=E,S=1500|2,V={3}:R=F,S=1003|1,V={4}:\";$C$3;$C96;$D96;$C$4;$F$3)": 2264,_x000D_
    "=RIK_AC(\"INF53__;INF02@E=1,S=10,G=0,T=0,P=0:@R=A,S=8,V={0}:R=B,S=1,V=Avoir client,Facture client:R=C,S=1003|3,V={1}:R=D,S=1500|2,V={2}:R=E,S=1500|2,V={3}:R=F,S=1003|1,V={4}:\";$C$3;$C104;$D104;$C$4;$F$3)": 2265,_x000D_
    "=RIK_AC(\"INF53__;INF02@E=1,S=10,G=0,T=0,P=0:@R=A,S=8,V={0}:R=B,S=1,V=Avoir client,Facture client:R=C,S=1003|3,V={1}:R=D,S=1500|2,V={2}:R=E,S=1500|2,V={3}:R=F,S=1003|1,V={4}:\";$C$3;$C112;$D112;$C$4;$F$3)": 2266,_x000D_
    "=RIK_AC(\"INF53__;INF02@E=1,S=10,G=0,T=0,P=0:@R=A,S=8,V={0}:R=B,S=1,V=Avoir client,Facture client:R=C,S=1003|3,V={1}:R=D,S=1500|2,V={2}:R=E,S=1500|2,V={3}:R=F,S=1003|1,V={4}:\";$C$3;$C120;$D120;$C$4;$F$3)": 2267,_x000D_
    "=RIK_AC(\"INF53__;INF02@E=1,S=10,G=0,T=0,P=0:@R=A,S=8,V={0}:R=B,S=1,V=Avoir client,Facture client:R=C,S=1003|3,V={1}:R=D,S=1500|2,V={2}:R=E,S=1500|2,V={3}:R=F,S=1003|1,V={4}:\";$C$3;$C128;$D128;$C$4;$F$3)": 2268,_x000D_
    "=RIK_AC(\"INF53__;INF02@E=1,S=10,G=0,T=0,P=0:@R=A,S=8,V={0}:R=B,S=1,V=Avoir client,Facture client:R=C,S=1003|3,V={1}:R=D,S=1500|2,V={2}:R=E,S=1500|2,V={3}:R=F,S=1003|1,V={4}:\";$C$3;$C136;$D136;$C$4;$F$3)": 2269,_x000D_
    "=RIK_AC(\"INF53__;INF02@E=1,S=10,G=0,T=0,P=0:@R=A,S=8,V={0}:R=B,S=1,V=Avoir client,Facture client:R=C,S=1003|3,V={1}:R=D,S=1500|2,V={2}:R=E,S=1500|2,V={3}:R=F,S=1003|1,V={4}:\";$C$3;$C144;$D144;$C$4;$F$3)": 2270,_x000D_
    "=RIK_AC(\"INF53__;INF02@E=1,S=10,G=0,T=0,P=0:@R=A,S=8,V={0}:R=B,S=1,V=Avoir client,Facture client:R=C,S=1003|3,V={1}:R=D,S=1500|2,V={2}:R=E,S=1500|2,V={3}:R=F,S=1003|1,V={4}:\";$C$3;$C152;$D152;$C$4;$F$3)": 2271,_x000D_
    "=RIK_AC(\"INF53__;INF02@E=1,S=10,G=0,T=0,P=0:@R=A,S=8,V={0}:R=B,S=1,V=Avoir client,Facture client:R=C,S=1003|3,V={1}:R=D,S=1500|2,V={2}:R=E,S=1500|2,V={3}:R=F,S=1003|1,V={4}:\";$C$3;$C160;$D160;$C$4;$F$3)": 2272,_x000D_
    "=RIK_AC(\"INF53__;INF02@E=1,S=10,G=0,T=0,P=0:@R=A,S=8,V={0}:R=B,S=1,V=Avoir client,Facture client:R=C,S=1003|3,V={1}:R=D,S=1500|2,V={2}:R=E,S=1500|2,V={3}:R=F,S=1003|1,V={4}:\";$C$3;$C168;$D168;$C$4;$F$3)": 2273,_x000D_
    "=RIK_AC(\"INF53__;INF02@E=1,S=10,G=0,T=0,P=0:@R=A,S=8,V={0}:R=B,S=1,V=Avoir client,Facture client:R=C,S=1003|3,V={1}:R=D,S=1500|2,V={2}:R=E,S=1500|2,V={3}:R=F,S=1003|1,V={4}:\";$C$3;$C17;$D17;$C$4;$F$3)": 2274,_x000D_
    "=RIK_AC(\"INF53__;INF02@E=1,S=10,G=0,T=0,P=0:@R=A,S=8,V={0}:R=B,S=1,V=Avoir client,Facture client:R=C,S=1003|3,V={1}:R=D,S=1500|2,V={2}:R=E,S=1500|2,V={3}:R=F,S=1003|1,V={4}:\";$C$3;$C25;$D25;$C$4;$F$3)": 2275,_x000D_
    "=RIK_AC(\"INF53__;INF02@E=1,S=10,G=0,T=0,P=0:@R=A,S=8,V={0}:R=B,S=1,V=Avoir client,Facture client:R=C,S=1003|3,V={1}:R=D,S=1500|2,V={2}:R=E,S=1500|2,V={3}:R=F,S=1003|1,V={4}:\";$C$3;$C33;$D33;$C$4;$F$3)": 2276,_x000D_
    "=RIK_AC(\"INF53__;INF02@E=1,S=10,G=0,T=0,P=0:@R=A,S=8,V={0}:R=B,S=1,V=Avoir client,Facture client:R=C,S=1003|3,V={1}:R=D,S=1500|2,V={2}:R=E,S=1500|2,V={3}:R=F,S=1003|1,V={4}:\";$C$3;$C41;$D41;$C$4;$F$3)": 2277,_x000D_
    "=RIK_AC(\"INF53__;INF02@E=1,S=10,G=0,T=0,P=0:@R=A,S=8,V={0}:R=B,S=1,V=Avoir client,Facture client:R=C,S=1003|3,V={1}:R=D,S=1500|2,V={2}:R=E,S=1500|2,V={3}:R=F,S=1003|1,V={4}:\";$C$3;$C49;$D49;$C$4;$F$3)": 2278,_x000D_
    "=RIK_AC(\"INF53__;INF02@E=1,S=10,G=0,T=0,P=0:@R=A,S=8,V={0}:R=B,S=1,V=Avoir client,Facture client:R=C,S=1003|3,V={1}:R=D,S=1500|2,V={2}:R=E,S=1500|2,V={3}:R=F,S=1003|1,V={4}:\";$C$3;$C57;$D57;$C$4;$F$3)": 2279,_x000D_
    "=RIK_AC(\"INF53__;INF02@E=1,S=10,G=0,T=0,P=0:@R=A,S=8,V={0}:R=B,S=1,V=Avoir client,Facture client:R=C,S=1003|3,V={1}:R=D,S=1500|2,V={2}:R=E,S=1500|2,V={3}:R=F,S=1003|1,V={4}:\";$C$3;$C65;$D65;$C$4;$F$3)": 2280,_x000D_
    "=RIK_AC(\"INF53__;INF02@E=1,S=10,G=0,T=0,P=0:@R=A,S=8,V={0}:R=B,S=1,V=Avoir client,Facture client:R=C,S=1003|3,V={1}:R=D,S=1500|2,V={2}:R=E,S=1500|2,V={3}:R=F,S=1003|1,V={4}:\";$C$3;$C73;$D73;$C$4;$F$3)": 2281,_x000D_
    "=RIK_AC(\"INF53__;INF02@E=1,S=10,G=0,T=0,P=0:@R=A,S=8,V={0}:R=B,S=1,V=Avoir client,Facture client:R=C,S=1003|3,V={1}:R=D,S=1500|2,V={2}:R=E,S=1500|2,V={3}:R=F,S=1003|1,V={4}:\";$C$3;$C81;$D81;$C$4;$F$3)": 2282,_x000D_
    "=RIK_AC(\"INF53__;INF02@E=1,S=10,G=0,T=0,P=0:@R=A,S=8,V={0}:R=B,S=1,V=Avoir client,Facture client:R=C,S=1003|3,V={1}:R=D,S=1500|2,V={2}:R=E,S=1500|2,V={3}:R=F,S=1003|1,V={4}:\";$C$3;$C89;$D89;$C$4;$F$3)": 2283,_x000D_
    "=RIK_AC(\"INF53__;INF02@E=1,S=10,G=0,T=0,P=0:@R=A,S=8,V={0}:R=B,S=1,V=Avoir client,Facture client:R=C,S=1003|3,V={1}:R=D,S=1500|2,V={2}:R=E,S=1500|2,V={3}:R=F,S=1003|1,V={4}:\";$C$3;$C97;$D97;$C$4;$F$3)": 2284,_x000D_
    "=RIK_AC(\"INF53__;INF02@E=1,S=10,G=0,T=0,P=0:@R=A,S=8,V={0}:R=B,S=1,V=Avoir client,Facture client:R=C,S=1003|3,V={1}:R=D,S=1500|2,V={2}:R=E,S=1500|2,V={3}:R=F,S=1003|1,V={4}:\";$C$3;$C105;$D105;$C$4;$F$3)": 2285,_x000D_
    "=RIK_AC(\"INF53__;INF02@E=1,S=10,G=0,T=0,P=0:@R=A,S=8,V={0}:R=B,S=1,V=Avoir client,Facture client:R=C,S=1003|3,V={1}:R=D,S=1500|2,V={2}:R=E,S=1500|2,V={3}:R=F,S=1003|1,V={4}:\";$C$3;$C113;$D113;$C$4;$F$3)": 2286,_x000D_
    "=RIK_AC(\"INF53__;INF02@E=1,S=10,G=0,T=0,P=0:@R=A,S=8,V={0}:R=B,S=1,V=Avoir client,Facture client:R=C,S=1003|3,V={1}:R=D,S=1500|2,V={2}:R=E,S=1500|2,V={3}:R=F,S=1003|1,V={4}:\";$C$3;$C121;$D121;$C$4;$F$3)": 2287,_x000D_
    "=RIK_AC(\"INF53__;INF02@E=1,S=10,G=0,T=0,P=0:@R=A,S=8,V={0}:R=B,S=1,V=Avoir client,Facture client:R=C,S=1003|3,V={1}:R=D,S=1500|2,V={2}:R=E,S=1500|2,V={3}:R=F,S=1003|1,V={4}:\";$C$3;$C129;$D129;$C$4;$F$3)": 2288,_x000D_
    "=RIK_AC(\"INF53__;INF02@E=1,S=10,G=0,T=0,P=0:@R=A,S=8,V={0}:R=B,S=1,V=Avoir client,Facture client:R=C,S=1003|3,V={1}:R=D,S=1500|2,V={2}:R=E,S=1500|2,V={3}:R=F,S=1003|1,V={4}:\";$C$3;$C137;$D137;$C$4;$F$3)": 2289,_x000D_
    "=RIK_AC(\"INF53__;INF02@E=1,S=10,G=0,T=0,P=0:@R=A,S=8,V={0}:R=B,S=1,V=Avoir client,Facture client:R=C,S=1003|3,V={1}:R=D,S=1500|2,V={2}:R=E,S=1500|2,V={3}:R=F,S=1003|1,V={4}:\";$C$3;$C145;$D145;$C$4;$F$3)": 2290,_x000D_
    "=RIK_AC(\"INF53__;INF02@E=1,S=10,G=0,T=0,P=0:@R=A,S=8,V={0}:R=B,S=1,V=Avoir client,Facture client:R=C,S=1003|3,V={1}:R=D,S=1500|2,V={2}:R=E,S=1500|2,V={3}:R=F,S=1003|1,V={4}:\";$C$3;$C153;$D153;$C$4;$F$3)": 2291,_x000D_
    "=RIK_AC(\"INF53__;INF02@E=1,S=10,G=0,T=0,P=0:@R=A,S=8,V={0}:R=B,S=1,V=Avoir client,Facture client:R=C,S=1003|3,V={1}:R=D,S=1500|2,V={2}:R=E,S=1500|2,V={3}:R=F,S=1003|1,V={4}:\";$C$3;$C161;$D161;$C$4;$F$3)": 2292,_x000D_
    "=RIK_AC(\"INF53__;INF02@E=1,S=10,G=0,T=0,P=0:@R=A,S=8,V={0}:R=B,S=1,V=Avoir client,Facture client:R=C,S=1003|3,V={1}:R=D,S=1500|2,V={2}:R=E,S=1500|2,V={3}:R=F,S=1003|1,V={4}:\";$C$3;$C18;$D18;$C$4;$F$3)": 2293,_x000D_
    "=RIK_AC(\"INF53__;INF02@E=1,S=10,G=0,T=0,P=0:@R=A,S=8,V={0}:R=B,S=1,V=Avoir client,Facture client:R=C,S=1003|3,V={1}:R=D,S=1500|2,V={2}:R=E,S=1500|2,V={3}:R=F,S=1003|1,V={4}:\";$C$3;$C26;$D26;$C$4;$F$3)": 2294,_x000D_
    "=RIK_AC(\"INF53__;INF02@E=1,S=10,G=0,T=0,P=0:@R=A,S=8,V={0}:R=B,S=1,V=Avoir client,Facture client:R=C,S=1003|3,V={1}:R=D,S=1500|2,V={2}:R=E,S=1500|2,V={3}:R=F,S=1003|1,V={4}:\";$C$3;$C34;$D34;$C$4;$F$3)": 2295,_x000D_
    "=RIK_AC(\"INF53__;INF02@E=1,S=10,G=0,T=0,P=0:@R=A,S=8,V={0}:R=B,S=1,V=Avoir client,Facture client:R=C,S=1003|3,V={1}:R=D,S=1500|2,V={2}:R=E,S=1500|2,V={3}:R=F,S=1003|1,V={4}:\";$C$3;$C42;$D42;$C$4;$F$3)": 2296,_x000D_
    "=RIK_AC(\"INF53__;INF02@E=1,S=10,G=0,T=0,P=0:@R=A,S=8,V={0}:R=B,S=1,V=Avoir client,Facture client:R=C,S=1003|3,V={1}:R=D,S=1500|2,V={2}:R=E,S=1500|2,V={3}:R=F,S=1003|1,V={4}:\";$C$3;$C50;$D50;$C$4;$F$3)": 2297,_x000D_
    "=RIK_AC(\"INF53__;INF02@E=1,S=10,G=0,T=0,P=0:@R=A,S=8,V={0}:R=B,S=1,V=Avoir client,Facture client:R=C,S=1003|3,V={1}:R=D,S=1500|2,V={2}:R=E,S=1500|2,V={3}:R=F,S=1003|1,V={4}:\";$C$3;$C58;$D58;$C$4;$F$3)": 2298,_x000D_
    "=RIK_AC(\"INF53__;INF02@E=1,S=10,G=0,T=0,P=0:@R=A,S=8,V={0}:R=B,S=1,V=Avoir client,Facture client:R=C,S=1003|3,V={1}:R=D,S=1500|2,V={2}:R=E,S=1500|2,V={3}:R=F,S=1003|1,V={4}:\";$C$3;$C66;$D66;$C$4;$F$3)": 2299,_x000D_
    "=RIK_AC(\"INF53__;INF02@E=1,S=10,G=0,T=0,P=0:@R=A,S=8,V={0}:R=B,S=1,V=Avoir client,Facture client:R=C,S=1003|3,V={1}:R=D,S=1500|2,V={2}:R=E,S=1500|2,V={3}:R=F,S=1003|1,V={4}:\";$C$3;$C74;$D74;$C$4;$F$3)": 2300,_x000D_
    "=RIK_AC(\"INF53__;INF02@E=1,S=10,G=0,T=0,P=0:@R=A,S=8,V={0}:R=B,S=1,V=Avoir client,Facture client:R=C,S=1003|3,V={1}:R=D,S=1500|2,V={2}:R=E,S=1500|2,V={3}:R=F,S=1003|1,V={4}:\";$C$3;$C82;$D82;$C$4;$F$3)": 2301,_x000D_
    "=RIK_AC(\"INF53__;INF02@E=1,S=10,G=0,T=0,P=0:@R=A,S=8,V={0}:R=B,S=1,V=Avoir client,Facture client:R=C,S=1003|3,V={1}:R=D,S=1500|2,V={2}:R=E,S=1500|2,V={3}:R=F,S=1003|1,V={4}:\";$C$3;$C90;$D90;$C$4;$F$3)": 2302,_x000D_
    "=RIK_AC(\"INF53__;INF02@E=1,S=10,G=0,T=0,P=0:@R=A,S=8,V={0}:R=B,S=1,V=Avoir client,Facture client:R=C,S=1003|3,V={1}:R=D,S=1500|2,V={2}:R=E,S=1500|2,V={3}:R=F,S=1003|1,V={4}:\";$C$3;$C98;$D98;$C$4;$F$3)": 2303,_x000D_
    "=RIK_AC(\"INF53__;INF02@E=1,S=10,G=0,T=0,P=0:@R=A,S=8,V={0}:R=B,S=1,V=Avoir client,Facture client:R=C,S=1003|3,V={1}:R=D,S=1500|2,V={2}:R=E,S=1500|2,V={3}:R=F,S=1003|1,V={4}:\";$C$3;$C106;$D106;$C$4;$F$3)": 2304,_x000D_
    "=RIK_AC(\"INF53__;INF02@E=1,S=10,G=0,T=0,P=0:@R=A,S=8,V={0}:R=B,S=1,V=Avoir client,Facture client:R=C,S=1003|3,V={1}:R=D,S=1500|2,V={2}:R=E,S=1500|2,V={3}:R=F,S=1003|1,V={4}:\";$C$3;$C114;$D114;$C$4;$F$3)": 2305,_x000D_
    "=RIK_AC(\"INF53__;INF02@E=1,S=10,G=0,T=0,P=0:@R=A,S=8,V={0}:R=B,S=1,V=Avoir client,Facture client:R=C,S=1003|3,V={1}:R=D,S=1500|2,V={2}:R=E,S=1500|2,V={3}:R=F,S=1003|1,V={4}:\";$C$3;$C122;$D122;$C$4;$F$3)": 2306,_x000D_
    "=RIK_AC(\"INF53__;INF02@E=1,S=10,G=0,T=0,P=0:@R=A,S=8,V={0}:R=B,S=1,V=Avoir client,Facture client:R=C,S=1003|3,V={1}:R=D,S=1500|2,V={2}:R=E,S=1500|2,V={3}:R=F,S=1003|1,V={4}:\";$C$3;$C130;$D130;$C$4;$F$3)": 2307,_x000D_
    "=RIK_AC(\"INF53__;INF02@E=1,S=10,G=0,T=0,P=0:@R=A,S=8,V={0}:R=B,S=1,V=Avoir client,Facture client:R=C,S=1003|3,V={1}:R=D,S=1500|2,V={2}:R=E,S=1500|2,V={3}:R=F,S=1003|1,V={4}:\";$C$3;$C138;$D138;$C$4;$F$3)": 2308,_x000D_
    "=RIK_AC(\"INF53__;INF02@E=1,S=10,G=0,T=0,P=0:@R=A,S=8,V={0}:R=B,S=1,V=Avoir client,Facture client:R=C,S=1003|3,V={1}:R=D,S=1500|2,V={2}:R=E,S=1500|2,V={3}:R=F,S=1003|1,V={4}:\";$C$3;$C146;$D146;$C$4;$F$3)": 2309,_x000D_
    "=RIK_AC(\"INF53__;INF02@E=1,S=10,G=0,T=0,P=0:@R=A,S=8,V={0}:R=B,S=1,V=Avoir client,Facture client:R=C,S=1003|3,V={1}:R=D,S=1500|2,V={2}:R=E,S=1500|2,V={3}:R=F,S=1003|1,V={4}:\";$C$3;$C154;$D154;$C$4;$F$3)": 2310,_x000D_
    "=RIK_AC(\"INF53__;INF02@E=1,S=10,G=0,T=0,P=0:@R=A,S=8,V={0}:R=B,S=1,V=Avoir client,Facture client:R=C,S=1003|3,V={1}:R=D,S=1500|2,V={2}:R=E,S=1500|2,V={3}:R=F,S=1003|1,V={4}:\";$C$3;$C162;$D162;$C$4;$F$3)": 2311,_x000D_
    "=RIK_AC(\"INF53__;INF02@E=1,S=10,G=0,T=0,P=0:@R=A,S=8,V={0}:R=B,S=1,V=Avoir client,Facture client:R=C,S=1003|3,V={1}:R=D,S=1500|2,V={2}:R=E,S=1500|2,V={3}:R=F,S=1003|1,V={4}:\";$C$3;$C19;$D19;$C$4;$F$3)": 2312,_x000D_
    "=RIK_AC(\"INF53__;INF02@E=1,S=10,G=0,T=0,P=0:@R=A,S=8,V={0}:R=B,S=1,V=Avoir client,Facture client:R=C,S=1003|3,V={1}:R=D,S=1500|2,V={2}:R=E,S=1500|2,V={3}:R=F,S=1003|1,V={4}:\";$C$3;$C27;$D27;$C$4;$F$3)": 2313,_x000D_
    "=RIK_AC(\"INF53__;INF02@E=1,S=10,G=0,T=0,P=0:@R=A,S=8,V={0}:R=B,S=1,V=Avoir client,Facture client:R=C,S=1003|3,V={1}:R=D,S=1500|2,V={2}:R=E,S=1500|2,V={3}:R=F,S=1003|1,V={4}:\";$C$3;$C35;$D35;$C$4;$F$3)": 2314,_x000D_
    "=RIK_AC(\"INF53__;INF02@E=1,S=10,G=0,T=0,P=0:@R=A,S=8,V={0}:R=B,S=1,V=Avoir client,Facture client:R=C,S=1003|3,V={1}:R=D,S=1500|2,V={2}:R=E,S=1500|2,V={3}:R=F,S=1003|1,V={4}:\";$C$3;$C43;$D43;$C$4;$F$3)": 2315,_x000D_
    "=RIK_AC(\"INF53__;INF02@E=1,S=10,G=0,T=0,P=0:@R=A,S=8,V={0}:R=B,S=1,V=Avoir client,Facture client:R=C,S=1003|3,V={1}:R=D,S=1500|2,V={2}:R=E,S=1500|2,V={3}:R=F,S=1003|1,V={4}:\";$C$3;$C51;$D51;$C$4;$F$3)": 2316,_x000D_
    "=RIK_AC(\"INF53__;INF02@E=1,S=10,G=0,T=0,P=0:@R=A,S=8,V={0}:R=B,S=1,V=Avoir client,Facture client:R=C,S=1003|3,V={1}:R=D,S=1500|2,V={2}:R=E,S=1500|2,V={3}:R=F,S=1003|1,V={4}:\";$C$3;$C59;$D59;$C$4;$F$3)": 2317,_x000D_
    "=RIK_AC(\"INF53__;INF02@E=1,S=10,G=0,T=0,P=0:@R=A,S=8,V={0}:R=B,S=1,V=Avoir client,Facture client:R=C,S=1003|3,V={1}:R=D,S=1500|2,V={2}:R=E,S=1500|2,V={3}:R=F,S=1003|1,V={4}:\";$C$3;$C67;$D67;$C$4;$F$3)": 2318,_x000D_
    "=RIK_AC(\"INF53__;INF02@E=1,S=10,G=0,T=0,P=0:@R=A,S=8,V={0}:R=B,S=1,V=Avoir client,Facture client:R=C,S=1003|3,V={1}:R=D,S=1500|2,V={2}:R=E,S=1500|2,V={3}:R=F,S=1003|1,V={4}:\";$C$3;$C75;$D75;$C$4;$F$3)": 2319,_x000D_
    "=RIK_AC(\"INF53__;INF02@E=1,S=10,G=0,T=0,P=0:@R=A,S=8,V={0}:R=B,S=1,V=Avoir client,Facture client:R=C,S=1003|3,V={1}:R=D,S=1500|2,V={2}:R=E,S=1500|2,V={3}:R=F,S=1003|1,V={4}:\";$C$3;$C83;$D83;$C$4;$F$3)": 2320,_x000D_
    "=RIK_AC(\"INF53__;INF02@E=1,S=10,G=0,T=0,P=0:@R=A,S=8,V={0}:R=B,S=1,V=Avoir client,Facture client:R=C,S=1003|3,V={1}:R=D,S=1500|2,V={2}:R=E,S=1500|2,V={3}:R=F,S=1003|1,V={4}:\";$C$3;$C91;$D91;$C$4;$F$3)": 2321,_x000D_
    "=RIK_AC(\"INF53__;INF02@E=1,S=10,G=0,T=0,P=0:@R=A,S=8,V={0}:R=B,S=1,V=Avoir client,Facture client:R=C,S=1003|3,V={1}:R=D,S=1500|2,V={2}:R=E,S=1500|2,V={3}:R=F,S=1003|1,V={4}:\";$C$3;$C99;$D99;$C$4;$F$3)": 2322,_x000D_
    "=RIK_AC(\"INF53__;INF02@E=1,S=10,G=0,T=0,P=0:@R=A,S=8,V={0}:R=B,S=1,V=Avoir client,Facture client:R=C,S=1003|3,V={1}:R=D,S=1500|2,V={2}:R=E,S=1500|2,V={3}:R=F,S=1003|1,V={4}:\";$C$3;$C107;$D107;$C$4;$F$3)": 2323,_x000D_
    "=RIK_AC(\"INF53__;INF02@E=1,S=10,G=0,T=0,P=0:@R=A,S=8,V={0}:R=B,S=1,V=Avoir client,Facture client:R=C,S=1003|3,V={1}:R=D,S=1500|2,V={2}:R=E,S=1500|2,V={3}:R=F,S=1003|1,V={4}:\";$C$3;$C115;$D115;$C$4;$F$3)": 2324,_x000D_
    "=RIK_AC(\"INF53__;INF02@E=1,S=10,G=0,T=0,P=0:@R=A,S=8,V={0}:R=B,S=1,V=Avoir client,Facture client:R=C,S=1003|3,V={1}:R=D,S=1500|2,V={2}:R=E,S=1500|2,V={3}:R=F,S=1003|1,V={4}:\";$C$3;$C123;$D123;$C$4;$F$3)": 2325,_x000D_
    "=RIK_AC(\"INF53__;INF02@E=1,S=10,G=0,T=0,P=0:@R=A,S=8,V={0}:R=B,S=1,V=Avoir client,Facture client:R=C,S=1003|3,V={1}:R=D,S=1500|2,V={2}:R=E,S=1500|2,V={3}:R=F,S=1003|1,V={4}:\";$C$3;$C131;$D131;$C$4;$F$3)": 2326,_x000D_
    "=RIK_AC(\"INF53__;INF02@E=1,S=10,G=0,T=0,P=0:@R=A,S=8,V={0}:R=B,S=1,V=Avoir client,Facture client:R=C,S=1003|3,V={1}:R=D,S=1500|2,V={2}:R=E,S=1500|2,V={3}:R=F,S=1003|1,V={4}:\";$C$3;$C139;$D139;$C$4;$F$3)": 2327,_x000D_
    "=RIK_AC(\"INF53__;INF02@E=1,S=10,G=0,T=0,P=0:@R=A,S=8,V={0}:R=B,S=1,V=Avoir client,Facture client:R=C,S=1003|3,V={1}:R=D,S=1500|2,V={2}:R=E,S=1500|2,V={3}:R=F,S=1003|1,V={4}:\";$C$3;$C147;$D147;$C$4;$F$3)": 2328,_x000D_
    "=RIK_AC(\"INF53__;INF02@E=1,S=10,G=0,T=0,P=0:@R=A,S=8,V={0}:R=B,S=1,V=Avoir client,Facture client:R=C,S=1003|3,V={1}:R=D,S=1500|2,V={2}:R=E,S=1500|2,V={3}:R=F,S=1003|1,V={4}:\";$C$3;$C155;$D155;$C$4;$F$3)": 2329,_x000D_
    "=RIK_AC(\"INF53__;INF02@E=1,S=10,G=0,T=0,P=0:@R=A,S=8,V={0}:R=B,S=1,V=Avoir client,Facture client:R=C,S=1003|3,V={1}:R=D,S=1500|2,V={2}:R=E,S=1500|2,V={3}:R=F,S=1003|1,V={4}:\";$C$3;$C163;$D163;$C$4;$F$3)": 2330,_x000D_
    "=RIK_AC(\"INF53__;INF02@E=1,S=10,G=0,T=0,P=0:@R=A,S=8,V={0}:R=B,S=1,V=Avoir client,Facture client:R=C,S=1003|3,V={1}:R=D,S=1500|2,V={2}:R=E,S=1500|2,V={3}:R=F,S=1003|1,V={4}:\";$C$3;$C20;$D20;$C$4;$F$3)": 2331,_x000D_
    "=RIK_AC(\"INF53__;INF02@E=1,S=10,G=0,T=0,P=0:@R=A,S=8,V={0}:R=B,S=1,V=Avoir client,Facture client:R=C,S=1003|3,V={1}:R=D,S=1500|2,V={2}:R=E,S=1500|2,V={3}:R=F,S=1003|1,V={4}:\";$C$3;$C28;$D28;$C$4;$F$3)": 2332,_x000D_
    "=RIK_AC(\"INF53__;INF02@E=1,S=10,G=0,T=0,P=0:@R=A,S=8,V={0}:R=B,S=1,V=Avoir client,Facture client:R=C,S=1003|3,V={1}:R=D,S=1500|2,V={2}:R=E,S=1500|2,V={3}:R=F,S=1003|1,V={4}:\";$C$3;$C36;$D36;$C$4;$F$3)": 2333,_x000D_
    "=RIK_AC(\"INF53__;INF02@E=1,S=10,G=0,T=0,P=0:@R=A,S=8,V={0}:R=B,S=1,V=Avoir client,Facture client:R=C,S=1003|3,V={1}:R=D,S=1500|2,V={2}:R=E,S=1500|2,V={3}:R=F,S=1003|1,V={4}:\";$C$3;$C44;$D44;$C$4;$F$3)": 2334,_x000D_
    "=RIK_AC(\"INF53__;INF02@E=1,S=10,G=0,T=0,P=0:@R=A,S=8,V={0}:R=B,S=1,V=Avoir client,Facture client:R=C,S=1003|3,V={1}:R=D,S=1500|2,V={2}:R=E,S=1500|2,V={3}:R=F,S=1003|1,V={4}:\";$C$3;$C52;$D52;$C$4;$F$3)": 2335,_x000D_
    "=RIK_AC(\"INF53__;INF02@E=1,S=10,G=0,T=0,P=0:@R=A,S=8,V={0}:R=B,S=1,V=Avoir client,Facture client:R=C,S=1003|3,V={1}:R=D,S=1500|2,V={2}:R=E,S=1500|2,V={3}:R=F,S=1003|1,V={4}:\";$C$3;$C60;$D60;$C$4;$F$3)": 2336,_x000D_
    "=RIK_AC(\"INF53__;INF02@E=1,S=10,G=0,T=0,P=0:@R=A,S=8,V={0}:R=B,S=1,V=Avoir client,Facture client:R=C,S=1003|3,V={1}:R=D,S=1500|2,V={2}:R=E,S=1500|2,V={3}:R=F,S=1003|1,V={4}:\";$C$3;$C68;$D68;$C$4;$F$3)": 2337,_x000D_
    "=RIK_AC(\"INF53__;INF02@E=1,S=10,G=0,T=0,P=0:@R=A,S=8,V={0}:R=B,S=1,V=Avoir client,Facture client:R=C,S=1003|3,V={1}:R=D,S=1500|2,V={2}:R=E,S=1500|2,V={3}:R=F,S=1003|1,V={4}:\";$C$3;$C76;$D76;$C$4;$F$3)": 2338,_x000D_
    "=RIK_AC(\"INF53__;INF02@E=1,S=10,G=0,T=0,P=0:@R=A,S=8,V={0}:R=B,S=1,V=Avoir client,Facture client:R=C,S=1003|3,V={1}:R=D,S=1500|2,V={2}:R=E,S=1500|2,V={3}:R=F,S=1003|1,V={4}:\";$C$3;$C84;$D84;$C$4;$F$3)": 2339,_x000D_
    "=RIK_AC(\"INF53__;INF02@E=1,S=10,G=0,T=0,P=0:@R=A,S=8,V={0}:R=B,S=1,V=Avoir client,Facture client:R=C,S=1003|3,V={1}:R=D,S=1500|2,V={2}:R=E,S=1500|2,V={3}:R=F,S=1003|1,V={4}:\";$C$3;$C92;$D92;$C$4;$F$3)": 2340,_x000D_
    "=RIK_AC(\"INF53__;INF02@E=1,S=10,G=0,T=0,P=0:@R=A,S=8,V={0}:R=B,S=1,V=Avoir client,Facture client:R=C,S=1003|3,V={1}:R=D,S=1500|2,V={2}:R=E,S=1500|2,V={3}:R=F,S=1003|1,V={4}:\";$C$3;$C100;$D100;$C$4;$F$3)": 2341,_x000D_
    "=RIK_AC(\"INF53__;INF02@E=1,S=10,G=0,T=0,P=0:@R=A,S=8,V={0}:R=B,S=1,V=Avoir client,Facture client:R=C,S=1003|3,V={1}:R=D,S=1500|2,V={2}:R=E,S=1500|2,V={3}:R=F,S=1003|1,V={4}:\";$C$3;$C108;$D108;$C$4;$F$3)": 2342,_x000D_
    "=RIK_AC(\"INF53__;INF02@E=1,S=10,G=0,T=0,P=0:@R=A,S=8,V={0}:R=B,S=1,V=Avoir client,Facture client:R=C,S=1003|3,V={1}:R=D,S=1500|2,V={2}:R=E,S=1500|2,V={3}:R=F,S=1003|1,V={4}:\";$C$3;$C116;$D116;$C$4;$F$3)": 2343,_x000D_
    "=RIK_AC(\"INF53__;INF02@E=1,S=10,G=0,T=0,P=0:@R=A,S=8,V={0}:R=B,S=1,V=Avoir client,Facture client:R=C,S=1003|3,V={1}:R=D,S=1500|2,V={2}:R=E,S=1500|2,V={3}:R=F,S=1003|1,V={4}:\";$C$3;$C124;$D124;$C$4;$F$3)": 2344,_x000D_
    "=RIK_AC(\"INF53__;INF02@E=1,S=10,G=0,T=0,P=0:@R=A,S=8,V={0}:R=B,S=1,V=Avoir client,Facture client:R=C,S=1003|3,V={1}:R=D,S=1500|2,V={2}:R=E,S=1500|2,V={3}:R=F,S=1003|1,V={4}:\";$C$3;$C132;$D132;$C$4;$F$3)": 2345,_x000D_
    "=RIK_AC(\"INF53__;INF02@E=1,S=10,G=0,T=0,P=0:@R=A,S=8,V={0}:R=B,S=1,V=Avoir client,Facture client:R=C,S=1003|3,V={1}:R=D,S=1500|2,V={2}:R=E,S=1500|2,V={3}:R=F,S=1003|1,V={4}:\";$C$3;$C140;$D140;$C$4;$F$3)": 2346,_x000D_
    "=RIK_AC(\"INF53__;INF02@E=1,S=10,G=0,T=0,P=0:@R=A,S=8,V={0}:R=B,S=1,V=Avoir client,Facture client:R=C,S=1003|3,V={1}:R=D,S=1500|2,V={2}:R=E,S=1500|2,V={3}:R=F,S=1003|1,V={4}:\";$C$3;$C148;$D148;$C$4;$F$3)": 2347,_x000D_
    "=RIK_AC(\"INF53__;INF02@E=1,S=10,G=0,T=0,P=0:@R=A,S=8,V={0}:R=B,S=1,V=Avoir client,Facture client:R=C,S=1003|3,V={1}:R=D,S=1500|2,V={2}:R=E,S=1500|2,V={3}:R=F,S=1003|1,V={4}:\";$C$3;$C156;$D156;$C$4;$F$3)": 2348,_x000D_
    "=RIK_AC(\"INF53__;INF02@E=1,S=10,G=0,T=0,P=0:@R=A,S=8,V={0}:R=B,S=1,V=Avoir client,Facture client:R=C,S=1003|3,V={1}:R=D,S=1500|2,V={2}:R=E,S=1500|2,V={3}:R=F,S=1003|1,V={4}:\";$C$3;$C164;$D164;$C$4;$F$3)": 2349,_x000D_
    "=RIK_AC(\"INF53__;INF02@E=1,S=10,G=0,T=0,P=0:@R=A,S=8,V={0}:R=B,S=1,V=Avoir client,Facture client:R=C,S=1003|3,V={1}:R=D,S=1500|2,V={2}:R=E,S=1500|2,V={3}:R=F,S=1003|1,V={4}:\";$C$3;$C21;$D21;$C$4;$F$3)": 2350,_x000D_
    "=RIK_AC(\"INF53__;INF02@E=1,S=10,G=0,T=0,P=0:@R=A,S=8,V={0}:R=B,S=1,V=Avoir client,Facture client:R=C,S=1003|3,V={1}:R=D,S=1500|2,V={2}:R=E,S=1500|2,V={3}:R=F,S=1003|1,V={4}:\";$C$3;$C29;$D29;$C$4;$F$3)": 2351,_x000D_
    "=RIK_AC(\"INF53__;INF02@E=1,S=10,G=0,T=0,P=0:@R=A,S=8,V={0}:R=B,S=1,V=Avoir client,Facture client:R=C,S=1003|3,V={1}:R=D,S=1500|2,V={2}:R=E,S=1500|2,V={3}:R=F,S=1003|1,V={4}:\";$C$3;$C37;$D37;$C$4;$F$3)": 2352,_x000D_
    "=RIK_AC(\"INF53__;INF02@E=1,S=10,G=0,T=0,P=0:@R=A,S=8,V={0}:R=B,S=1,V=Avoir client,Facture client:R=C,S=1003|3,V={1}:R=D,S=1500|2,V={2}:R=E,S=1500|2,V={3}:R=F,S=1003|1,V={4}:\";$C$3;$C45;$D45;$C$4;$F$3)": 2353,_x000D_
    "=RIK_AC(\"INF53__;INF02@E=1,S=10,G=0,T=0,P=0:@R=A,S=8,V={0}:R=B,S=1,V=Avoir client,Facture client:R=C,S=1003|3,V={1}:R=D,S=1500|2,V={2}:R=E,S=1500|2,V={3}:R=F,S=1003|1,V={4}:\";$C$3;$C53;$D53;$C$4;$F$3)": 2354,_x000D_
    "=RIK_AC(\"INF53__;INF02@E=1,S=10,G=0,T=0,P=0:@R=A,S=8,V={0}:R=B,S=1,V=Avoir client,Facture client:R=C,S=1003|3,V={1}:R=D,S=1500|2,V={2}:R=E,S=1500|2,V={3}:R=F,S=1003|1,V={4}:\";$C$3;$C61;$D61;$C$4;$F$3)": 2355,_x000D_
    "=RIK_AC(\"INF53__;INF02@E=1,S=10,G=0,T=0,P=0:@R=A,S=8,V={0}:R=B,S=1,V=Avoir client,Facture client:R=C,S=1003|3,V={1}:R=D,S=1500|2,V={2}:R=E,S=1500|2,V={3}:R=F,S=1003|1,V={4}:\";$C$3;$C69;$D69;$C$4;$F$3)": 2356,_x000D_
    "=RIK_AC(\"INF53__;INF02@E=1,S=10,G=0,T=0,P=0:@R=A,S=8,V={0}:R=B,S=1,V=Avoir client,Facture client:R=C,S=1003|3,V={1}:R=D,S=1500|2,V={2}:R=E,S=1500|2,V={3}:R=F,S=1003|1,V={4}:\";$C$3;$C77;$D77;$C$4;$F$3)": 2357,_x000D_
    "=RIK_AC(\"INF53__;INF02@E=1,S=10,G=0,T=0,P=0:@R=A,S=8,V={0}:R=B,S=1,V=Avoir client,Facture client:R=C,S=1003|3,V={1}:R=D,S=1500|2,V={2}:R=E,S=1500|2,V={3}:R=F,S=1003|1,V={4}:\";$C$3;$C85;$D85;$C$4;$F$3)": 2358,_x000D_
    "=RIK_AC(\"INF53__;INF02@E=1,S=10,G=0,T=0,P=0:@R=A,S=8,V={0}:R=B,S=1,V=Avoir client,Facture client:R=C,S=1003|3,V={1}:R=D,S=1500|2,V={2}:R=E,S=1500|2,V={3}:R=F,S=1003|1,V={4}:\";$C$3;$C93;$D93;$C$4;$F$3)": 2359,_x000D_
    "=RIK_AC(\"INF53__;INF02@E=1,S=10,G=0,T=0,P=0:@R=A,S=8,V={0}:R=B,S=1,V=Avoir client,Facture client:R=C,S=1003|3,V={1}:R=D,S=1500|2,V={2}:R=E,S=1500|2,V={3}:R=F,S=1003|1,V={4}:\";$C$3;$C101;$D101;$C$4;$F$3)": 2360,_x000D_
    "=RIK_AC(\"INF53__;INF02@E=1,S=10,G=0,T=0,P=0:@R=A,S=8,V={0}:R=B,S=1,V=Avoir client,Facture client:R=C,S=1003|3,V={1}:R=D,S=1500|2,V={2}:R=E,S=1500|2,V={3}:R=F,S=1003|1,V={4}:\";$C$3;$C109;$D109;$C$4;$F$3)": 2361,_x000D_
    "=RIK_AC(\"INF53__;INF02@E=1,S=10,G=0,T=0,P=0:@R=A,S=8,V={0}:R=B,S=1,V=Avoir client,Facture client:R=C,S=1003|3,V={1}:R=D,S=1500|2,V={2}:R=E,S=1500|2,V={3}:R=F,S=1003|1,V={4}:\";$C$3;$C117;$D117;$C$4;$F$3)": 2362,_x000D_
    "=RIK_AC(\"INF53__;INF02@E=1,S=10,G=0,T=0,P=0:@R=A,S=8,V={0}:R=B,S=1,V=Avoir client,Facture client:R=C,S=1003|3,V={1}:R=D,S=1500|2,V={2}:R=E,S=1500|2,V={3}:R=F,S=1003|1,V={4}:\";$C$3;$C125;$D125;$C$4;$F$3)": 2363,_x000D_
    "=RIK_AC(\"INF53__;INF02@E=1,S=10,G=0,T=0,P=0:@R=A,S=8,V={0}:R=B,S=1,V=Avoir client,Facture client:R=C,S=1003|3,V={1}:R=D,S=1500|2,V={2}:R=E,S=1500|2,V={3}:R=F,S=1003|1,V={4}:\";$C$3;$C133;$D133;$C$4;$F$3)": 2364,_x000D_
    "=RIK_AC(\"INF53__;INF02@E=1,S=10,G=0,T=0,P=0:@R=A,S=8,V={0}:R=B,S=1,V=Avoir client,Facture client:R=C,S=1003|3,V={1}:R=D,S=1500|2,V={2}:R=E,S=1500|2,V={3}:R=F,S=1003|1,V={4}:\";$C$3;$C141;$D141;$C$4;$F$3)": 2365,_x000D_
    "=RIK_AC(\"INF53__;INF02@E=1,S=10,G=0,T=0,P=0:@R=A,S=8,V={0}:R=B,S=1,V=Avoir client,Facture client:R=C,S=1003|3,V={1}:R=D,S=1500|2,V={2}:R=E,S=1500|2,V={3}:R=F,S=1003|1,V={4}:\";$C$3;$C149;$D149;$C$4;$F$3)": 2366,_x000D_
    "=RIK_AC(\"INF53__;INF02@E=1,S=10,G=0,T=0,P=0:@R=A,S=8,V={0}:R=B,S=1,V=Avoir client,Facture client:R=C,S=1003|3,V={1}:R=D,S=1500|2,V={2}:R=E,S=1500|2,V={3}:R=F,S=1003|1,V={4}:\";$C$3;$C157;$D157;$C$4;$F$3)": 2367,_x000D_
    "=RIK_AC(\"INF53__;INF02@E=1,S=10,G=0,T=0,P=0:@R=A,S=8,V={0}:R=B,S=1,V=Avoir client,Facture client:R=C,S=1003|3,V={1}:R=D,S=1500|2,V={2}:R=E,S=1500|2,V={3}:R=F,S=1003|1,V={4}:\";$C$3;$C165;$D165;$C$4;$F$3)": 2368,_x000D_
    "=RIK_AC(\"INF53__;INF02@E=1,S=10,G=0,T=0,P=0:@R=A,S=8,V={0}:R=B,S=1,V=Avoir client,Facture client:R=C,S=1003|3,V={1}:R=D,S=1500|2,V={2}:R=E,S=1500|2,V={3}:R=F,S=1003|1,V={4}:\";$C$3;$C22;$D22;$C$4;$F$3)": 2369,_x000D_
    "=RIK_AC(\"INF53__;INF02@E=1,S=10,G=0,T=0,P=0:@R=A,S=8,V={0}:R=B,S=1,V=Avoir client,Facture client:R=C,S=1003|3,V={1}:R=D,S=1500|2,V={2}:R=E,S=1500|2,V={3}:R=F,S=1003|1,V={4}:\";$C$3;$C30;$D30;$C$4;$F$3)": 2370,_x000D_
    "=RIK_AC(\"INF53__;INF02@E=1,S=10,G=0,T=0,P=0:@R=A,S=8,V={0}:R=B,S=1,V=Avoir client,Facture client:R=C,S=1003|3,V={1}:R=D,S=1500|2,V={2}:R=E,S=1500|2,V={3}:R=F,S=1003|1,V={4}:\";$C$3;$C38;$D38;$C$4;$F$3)": 2371,_x000D_
    "=RIK_AC(\"INF53__;INF02@E=1,S=10,G=0,T=0,P=0:@R=A,S=8,V={0}:R=B,S=1,V=Avoir client,Facture client:R=C,S=1003|3,V={1}:R=D,S=1500|2,V={2}:R=E,S=1500|2,V={3}:R=F,S=1003|1,V={4}:\";$C$3;$C46;$D46;$C$4;$F$3)": 2372,_x000D_
    "=RIK_AC(\"INF53__;INF02@E=1,S=10,G=0,T=0,P=0:@R=A,S=8,V={0}:R=B,S=1,V=Avoir client,Facture client:R=C,S=1003|3,V={1}:R=D,S=1500|2,V={2}:R=E,S=1500|2,V={3}:R=F,S=1003|1,V={4}:\";$C$3;$C54;$D54;$C$4;$F$3)": 2373,_x000D_
    "=RIK_AC(\"INF53__;INF02@E=1,S=10,G=0,T=0,P=0:@R=A,S=8,V={0}:R=B,S=1,V=Avoir client,Facture client:R=C,S=1003|3,V={1}:R=D,S=1500|2,V={2}:R=E,S=1500|2,V={3}:R=F,S=1003|1,V={4}:\";$C$3;$C62;$D62;$C$4;$F$3)": 2374,_x000D_
    "=RIK_AC(\"INF53__;INF02@E=1,S=10,G=0,T=0,P=0:@R=A,S=8,V={0}:R=B,S=1,V=Avoir client</t>
  </si>
  <si>
    <t>,Facture client:R=C,S=1003|3,V={1}:R=D,S=1500|2,V={2}:R=E,S=1500|2,V={3}:R=F,S=1003|1,V={4}:\";$C$3;$C70;$D70;$C$4;$F$3)": 2375,_x000D_
    "=RIK_AC(\"INF53__;INF02@E=1,S=10,G=0,T=0,P=0:@R=A,S=8,V={0}:R=B,S=1,V=Avoir client,Facture client:R=C,S=1003|3,V={1}:R=D,S=1500|2,V={2}:R=E,S=1500|2,V={3}:R=F,S=1003|1,V={4}:\";$C$3;$C78;$D78;$C$4;$F$3)": 2376,_x000D_
    "=RIK_AC(\"INF53__;INF02@E=1,S=10,G=0,T=0,P=0:@R=A,S=8,V={0}:R=B,S=1,V=Avoir client,Facture client:R=C,S=1003|3,V={1}:R=D,S=1500|2,V={2}:R=E,S=1500|2,V={3}:R=F,S=1003|1,V={4}:\";$C$3;$C86;$D86;$C$4;$F$3)": 2377,_x000D_
    "=RIK_AC(\"INF53__;INF02@E=1,S=10,G=0,T=0,P=0:@R=A,S=8,V={0}:R=B,S=1,V=Avoir client,Facture client:R=C,S=1003|3,V={1}:R=D,S=1500|2,V={2}:R=E,S=1500|2,V={3}:R=F,S=1003|1,V={4}:\";$C$3;$C94;$D94;$C$4;$F$3)": 2378,_x000D_
    "=RIK_AC(\"INF53__;INF02@E=1,S=10,G=0,T=0,P=0:@R=A,S=8,V={0}:R=B,S=1,V=Avoir client,Facture client:R=C,S=1003|3,V={1}:R=D,S=1500|2,V={2}:R=E,S=1500|2,V={3}:R=F,S=1003|1,V={4}:\";$C$3;$C102;$D102;$C$4;$F$3)": 2379,_x000D_
    "=RIK_AC(\"INF53__;INF02@E=1,S=10,G=0,T=0,P=0:@R=A,S=8,V={0}:R=B,S=1,V=Avoir client,Facture client:R=C,S=1003|3,V={1}:R=D,S=1500|2,V={2}:R=E,S=1500|2,V={3}:R=F,S=1003|1,V={4}:\";$C$3;$C110;$D110;$C$4;$F$3)": 2380,_x000D_
    "=RIK_AC(\"INF53__;INF02@E=1,S=10,G=0,T=0,P=0:@R=A,S=8,V={0}:R=B,S=1,V=Avoir client,Facture client:R=C,S=1003|3,V={1}:R=D,S=1500|2,V={2}:R=E,S=1500|2,V={3}:R=F,S=1003|1,V={4}:\";$C$3;$C118;$D118;$C$4;$F$3)": 2381,_x000D_
    "=RIK_AC(\"INF53__;INF02@E=1,S=10,G=0,T=0,P=0:@R=A,S=8,V={0}:R=B,S=1,V=Avoir client,Facture client:R=C,S=1003|3,V={1}:R=D,S=1500|2,V={2}:R=E,S=1500|2,V={3}:R=F,S=1003|1,V={4}:\";$C$3;$C126;$D126;$C$4;$F$3)": 2382,_x000D_
    "=RIK_AC(\"INF53__;INF02@E=1,S=10,G=0,T=0,P=0:@R=A,S=8,V={0}:R=B,S=1,V=Avoir client,Facture client:R=C,S=1003|3,V={1}:R=D,S=1500|2,V={2}:R=E,S=1500|2,V={3}:R=F,S=1003|1,V={4}:\";$C$3;$C134;$D134;$C$4;$F$3)": 2383,_x000D_
    "=RIK_AC(\"INF53__;INF02@E=1,S=10,G=0,T=0,P=0:@R=A,S=8,V={0}:R=B,S=1,V=Avoir client,Facture client:R=C,S=1003|3,V={1}:R=D,S=1500|2,V={2}:R=E,S=1500|2,V={3}:R=F,S=1003|1,V={4}:\";$C$3;$C142;$D142;$C$4;$F$3)": 2384,_x000D_
    "=RIK_AC(\"INF53__;INF02@E=1,S=10,G=0,T=0,P=0:@R=A,S=8,V={0}:R=B,S=1,V=Avoir client,Facture client:R=C,S=1003|3,V={1}:R=D,S=1500|2,V={2}:R=E,S=1500|2,V={3}:R=F,S=1003|1,V={4}:\";$C$3;$C150;$D150;$C$4;$F$3)": 2385,_x000D_
    "=RIK_AC(\"INF53__;INF02@E=1,S=10,G=0,T=0,P=0:@R=A,S=8,V={0}:R=B,S=1,V=Avoir client,Facture client:R=C,S=1003|3,V={1}:R=D,S=1500|2,V={2}:R=E,S=1500|2,V={3}:R=F,S=1003|1,V={4}:\";$C$3;$C158;$D158;$C$4;$F$3)": 2386,_x000D_
    "=RIK_AC(\"INF53__;INF02@E=1,S=10,G=0,T=0,P=0:@R=A,S=8,V={0}:R=B,S=1,V=Avoir client,Facture client:R=C,S=1003|3,V={1}:R=D,S=1500|2,V={2}:R=E,S=1500|2,V={3}:R=F,S=1003|1,V={4}:\";$C$3;$C166;$D166;$C$4;$F$3)": 2387,_x000D_
    "=RIK_AC(\"INF53__;INF02@E=1,S=10,G=0,T=0,P=0:@R=A,S=8,V={0}:R=B,S=1,V=Avoir client,Facture client:R=C,S=1003|3,V={1}:R=D,S=1500|2,V={2}:R=E,S=1500|2,V={3}:R=F,S=1003|1,V={4}:\";$C$3;$C23;$D23;$C$4;$F$3)": 2388,_x000D_
    "=RIK_AC(\"INF53__;INF02@E=1,S=10,G=0,T=0,P=0:@R=A,S=8,V={0}:R=B,S=1,V=Avoir client,Facture client:R=C,S=1003|3,V={1}:R=D,S=1500|2,V={2}:R=E,S=1500|2,V={3}:R=F,S=1003|1,V={4}:\";$C$3;$C31;$D31;$C$4;$F$3)": 2389,_x000D_
    "=RIK_AC(\"INF53__;INF02@E=1,S=10,G=0,T=0,P=0:@R=A,S=8,V={0}:R=B,S=1,V=Avoir client,Facture client:R=C,S=1003|3,V={1}:R=D,S=1500|2,V={2}:R=E,S=1500|2,V={3}:R=F,S=1003|1,V={4}:\";$C$3;$C39;$D39;$C$4;$F$3)": 2390,_x000D_
    "=RIK_AC(\"INF53__;INF02@E=1,S=10,G=0,T=0,P=0:@R=A,S=8,V={0}:R=B,S=1,V=Avoir client,Facture client:R=C,S=1003|3,V={1}:R=D,S=1500|2,V={2}:R=E,S=1500|2,V={3}:R=F,S=1003|1,V={4}:\";$C$3;$C47;$D47;$C$4;$F$3)": 2391,_x000D_
    "=RIK_AC(\"INF53__;INF02@E=1,S=10,G=0,T=0,P=0:@R=A,S=8,V={0}:R=B,S=1,V=Avoir client,Facture client:R=C,S=1003|3,V={1}:R=D,S=1500|2,V={2}:R=E,S=1500|2,V={3}:R=F,S=1003|1,V={4}:\";$C$3;$C55;$D55;$C$4;$F$3)": 2392,_x000D_
    "=RIK_AC(\"INF53__;INF02@E=1,S=10,G=0,T=0,P=0:@R=A,S=8,V={0}:R=B,S=1,V=Avoir client,Facture client:R=C,S=1003|3,V={1}:R=D,S=1500|2,V={2}:R=E,S=1500|2,V={3}:R=F,S=1003|1,V={4}:\";$C$3;$C63;$D63;$C$4;$F$3)": 2393,_x000D_
    "=RIK_AC(\"INF53__;INF02@E=1,S=10,G=0,T=0,P=0:@R=A,S=8,V={0}:R=B,S=1,V=Avoir client,Facture client:R=C,S=1003|3,V={1}:R=D,S=1500|2,V={2}:R=E,S=1500|2,V={3}:R=F,S=1003|1,V={4}:\";$C$3;$C71;$D71;$C$4;$F$3)": 2394,_x000D_
    "=RIK_AC(\"INF53__;INF02@E=1,S=10,G=0,T=0,P=0:@R=A,S=8,V={0}:R=B,S=1,V=Avoir client,Facture client:R=C,S=1003|3,V={1}:R=D,S=1500|2,V={2}:R=E,S=1500|2,V={3}:R=F,S=1003|1,V={4}:\";$C$3;$C79;$D79;$C$4;$F$3)": 2395,_x000D_
    "=RIK_AC(\"INF53__;INF02@E=1,S=10,G=0,T=0,P=0:@R=A,S=8,V={0}:R=B,S=1,V=Avoir client,Facture client:R=C,S=1003|3,V={1}:R=D,S=1500|2,V={2}:R=E,S=1500|2,V={3}:R=F,S=1003|1,V={4}:\";$C$3;$C87;$D87;$C$4;$F$3)": 2396,_x000D_
    "=RIK_AC(\"INF53__;INF02@E=1,S=10,G=0,T=0,P=0:@R=A,S=8,V={0}:R=B,S=1,V=Avoir client,Facture client:R=C,S=1003|3,V={1}:R=D,S=1500|2,V={2}:R=E,S=1500|2,V={3}:R=F,S=1003|1,V={4}:\";$C$3;$C95;$D95;$C$4;$F$3)": 2397,_x000D_
    "=RIK_AC(\"INF53__;INF02@E=1,S=10,G=0,T=0,P=0:@R=A,S=8,V={0}:R=B,S=1,V=Avoir client,Facture client:R=C,S=1003|3,V={1}:R=D,S=1500|2,V={2}:R=E,S=1500|2,V={3}:R=F,S=1003|1,V={4}:\";$C$3;$C103;$D103;$C$4;$F$3)": 2398,_x000D_
    "=RIK_AC(\"INF53__;INF02@E=1,S=10,G=0,T=0,P=0:@R=A,S=8,V={0}:R=B,S=1,V=Avoir client,Facture client:R=C,S=1003|3,V={1}:R=D,S=1500|2,V={2}:R=E,S=1500|2,V={3}:R=F,S=1003|1,V={4}:\";$C$3;$C111;$D111;$C$4;$F$3)": 2399,_x000D_
    "=RIK_AC(\"INF53__;INF02@E=1,S=10,G=0,T=0,P=0:@R=A,S=8,V={0}:R=B,S=1,V=Avoir client,Facture client:R=C,S=1003|3,V={1}:R=D,S=1500|2,V={2}:R=E,S=1500|2,V={3}:R=F,S=1003|1,V={4}:\";$C$3;$C119;$D119;$C$4;$F$3)": 2400,_x000D_
    "=RIK_AC(\"INF53__;INF02@E=1,S=10,G=0,T=0,P=0:@R=A,S=8,V={0}:R=B,S=1,V=Avoir client,Facture client:R=C,S=1003|3,V={1}:R=D,S=1500|2,V={2}:R=E,S=1500|2,V={3}:R=F,S=1003|1,V={4}:\";$C$3;$C127;$D127;$C$4;$F$3)": 2401,_x000D_
    "=RIK_AC(\"INF53__;INF02@E=1,S=10,G=0,T=0,P=0:@R=A,S=8,V={0}:R=B,S=1,V=Avoir client,Facture client:R=C,S=1003|3,V={1}:R=D,S=1500|2,V={2}:R=E,S=1500|2,V={3}:R=F,S=1003|1,V={4}:\";$C$3;$C135;$D135;$C$4;$F$3)": 2402,_x000D_
    "=RIK_AC(\"INF53__;INF02@E=1,S=10,G=0,T=0,P=0:@R=A,S=8,V={0}:R=B,S=1,V=Avoir client,Facture client:R=C,S=1003|3,V={1}:R=D,S=1500|2,V={2}:R=E,S=1500|2,V={3}:R=F,S=1003|1,V={4}:\";$C$3;$C143;$D143;$C$4;$F$3)": 2403,_x000D_
    "=RIK_AC(\"INF53__;INF02@E=1,S=10,G=0,T=0,P=0:@R=A,S=8,V={0}:R=B,S=1,V=Avoir client,Facture client:R=C,S=1003|3,V={1}:R=D,S=1500|2,V={2}:R=E,S=1500|2,V={3}:R=F,S=1003|1,V={4}:\";$C$3;$C151;$D151;$C$4;$F$3)": 2404,_x000D_
    "=RIK_AC(\"INF53__;INF02@E=1,S=10,G=0,T=0,P=0:@R=A,S=8,V={0}:R=B,S=1,V=Avoir client,Facture client:R=C,S=1003|3,V={1}:R=D,S=1500|2,V={2}:R=E,S=1500|2,V={3}:R=F,S=1003|1,V={4}:\";$C$3;$C159;$D159;$C$4;$F$3)": 2405,_x000D_
    "=RIK_AC(\"INF53__;INF02@E=1,S=10,G=0,T=0,P=0:@R=A,S=8,V={0}:R=B,S=1,V=Avoir client,Facture client:R=C,S=1003|3,V={1}:R=D,S=1500|2,V={2}:R=E,S=1500|2,V={3}:R=F,S=1003|1,V={4}:\";$C$3;$C167;$D167;$C$4;$F$3)": 2406,_x000D_
    "=RIK_AC(\"INF53__;INF02@E=1,S=10,G=0,T=0,P=0:@R=A,S=8,V={0}:R=B,S=1,V=Avoir client,Facture client:R=C,S=1003|3,V={1}:R=D,S=1500|2,V={2}:R=E,S=1500|2,V={3}:R=F,S=1003|1,V={4}:\";$C$3;$C15;$D15;$C$4;$F$3)": 2407,_x000D_
    "=RIK_AC(\"INF53__;INF02@E=1,S=10,G=0,T=0,P=0:@R=A,S=8,V={0}:R=B,S=1,V=Avoir client,Facture client:R=C,S=1003|3,V={1}:R=D,S=1500|2,V={2}:R=E,S=1500|2,V={3}:R=F,S=1003|1,V={4}:\";$C$3;$C170;$D170;$C$4;$F$3)": 2408,_x000D_
    "=RIK_AC(\"INF53__;INF02@E=1,S=10,G=0,T=0,P=0:@R=A,S=8,V={0}:R=B,S=1,V=Avoir client,Facture client:R=C,S=1003|3,V={1}:R=D,S=1500|2,V={2}:R=E,S=1500|2,V={3}:R=F,S=1003|1,V={4}:\";$C$3;$C169;$D169;$C$4;$F$3)": 2409,_x000D_
    "=RIK_AC(\"INF53__;INF02@E=1,S=10,G=0,T=0,P=0:@R=A,S=8,V={0}:R=B,S=1,V=Avoir client,Facture client:R=C,S=1003|3,V={1}:R=D,S=1500|2,V={2}:R=E,S=1500|2,V={3}:R=F,S=1003|1,V={4}:\";$C$3;$C174;$D174;$C$4;$F$3)": 2410,_x000D_
    "=RIK_AC(\"INF53__;INF02@E=1,S=10,G=0,T=0,P=0:@R=A,S=8,V={0}:R=B,S=1,V=Avoir client,Facture client:R=C,S=1003|3,V={1}:R=D,S=1500|2,V={2}:R=E,S=1500|2,V={3}:R=F,S=1003|1,V={4}:\";$C$3;$C173;$D173;$C$4;$F$3)": 2411,_x000D_
    "=RIK_AC(\"INF53__;INF02@E=1,S=10,G=0,T=0,P=0:@R=A,S=8,V={0}:R=B,S=1,V=Avoir client,Facture client:R=C,S=1003|3,V={1}:R=D,S=1500|2,V={2}:R=E,S=1500|2,V={3}:R=F,S=1003|1,V={4}:\";$C$3;$C171;$D171;$C$4;$F$3)": 2412,_x000D_
    "=RIK_AC(\"INF53__;INF02@E=1,S=10,G=0,T=0,P=0:@R=A,S=8,V={0}:R=B,S=1,V=Avoir client,Facture client:R=C,S=1003|3,V={1}:R=D,S=1500|2,V={2}:R=E,S=1500|2,V={3}:R=F,S=1003|1,V={4}:\";$C$3;$C172;$D172;$C$4;$F$3)": 2413,_x000D_
    "=RIK_AC(\"INF53__;INF02@E=1,S=10,G=0,T=0,P=0:@R=A,S=8,V={0}:R=B,S=1,V=Avoir client,Facture client:R=C,S=1003|3,V={1}:R=D,S=1500|2,V={2}:R=E,S=1500|2,V={3}:R=F,S=1003|1,V={4}:\";$C$3;$C22;$E22;$C$4;$F$3)": 2414,_x000D_
    "=RIK_AC(\"INF53__;INF02@E=1,S=10,G=0,T=0,P=0:@R=A,S=8,V={0}:R=B,S=1,V=Avoir client,Facture client:R=C,S=1003|3,V={1}:R=D,S=1500|2,V={2}:R=E,S=1500|2,V={3}:R=F,S=1003|1,V={4}:\";$C$3;$C30;$E30;$C$4;$F$3)": 2415,_x000D_
    "=RIK_AC(\"INF53__;INF02@E=1,S=10,G=0,T=0,P=0:@R=A,S=8,V={0}:R=B,S=1,V=Avoir client,Facture client:R=C,S=1003|3,V={1}:R=D,S=1500|2,V={2}:R=E,S=1500|2,V={3}:R=F,S=1003|1,V={4}:\";$C$3;$C38;$E38;$C$4;$F$3)": 2416,_x000D_
    "=RIK_AC(\"INF53__;INF02@E=1,S=10,G=0,T=0,P=0:@R=A,S=8,V={0}:R=B,S=1,V=Avoir client,Facture client:R=C,S=1003|3,V={1}:R=D,S=1500|2,V={2}:R=E,S=1500|2,V={3}:R=F,S=1003|1,V={4}:\";$C$3;$C46;$E46;$C$4;$F$3)": 2417,_x000D_
    "=RIK_AC(\"INF53__;INF02@E=1,S=10,G=0,T=0,P=0:@R=A,S=8,V={0}:R=B,S=1,V=Avoir client,Facture client:R=C,S=1003|3,V={1}:R=D,S=1500|2,V={2}:R=E,S=1500|2,V={3}:R=F,S=1003|1,V={4}:\";$C$3;$C54;$E54;$C$4;$F$3)": 2418,_x000D_
    "=RIK_AC(\"INF53__;INF02@E=1,S=10,G=0,T=0,P=0:@R=A,S=8,V={0}:R=B,S=1,V=Avoir client,Facture client:R=C,S=1003|3,V={1}:R=D,S=1500|2,V={2}:R=E,S=1500|2,V={3}:R=F,S=1003|1,V={4}:\";$C$3;$C62;$E62;$C$4;$F$3)": 2419,_x000D_
    "=RIK_AC(\"INF53__;INF02@E=1,S=10,G=0,T=0,P=0:@R=A,S=8,V={0}:R=B,S=1,V=Avoir client,Facture client:R=C,S=1003|3,V={1}:R=D,S=1500|2,V={2}:R=E,S=1500|2,V={3}:R=F,S=1003|1,V={4}:\";$C$3;$C70;$E70;$C$4;$F$3)": 2420,_x000D_
    "=RIK_AC(\"INF53__;INF02@E=1,S=10,G=0,T=0,P=0:@R=A,S=8,V={0}:R=B,S=1,V=Avoir client,Facture client:R=C,S=1003|3,V={1}:R=D,S=1500|2,V={2}:R=E,S=1500|2,V={3}:R=F,S=1003|1,V={4}:\";$C$3;$C78;$E78;$C$4;$F$3)": 2421,_x000D_
    "=RIK_AC(\"INF53__;INF02@E=1,S=10,G=0,T=0,P=0:@R=A,S=8,V={0}:R=B,S=1,V=Avoir client,Facture client:R=C,S=1003|3,V={1}:R=D,S=1500|2,V={2}:R=E,S=1500|2,V={3}:R=F,S=1003|1,V={4}:\";$C$3;$C86;$E86;$C$4;$F$3)": 2422,_x000D_
    "=RIK_AC(\"INF53__;INF02@E=1,S=10,G=0,T=0,P=0:@R=A,S=8,V={0}:R=B,S=1,V=Avoir client,Facture client:R=C,S=1003|3,V={1}:R=D,S=1500|2,V={2}:R=E,S=1500|2,V={3}:R=F,S=1003|1,V={4}:\";$C$3;$C94;$E94;$C$4;$F$3)": 2423,_x000D_
    "=RIK_AC(\"INF53__;INF02@E=1,S=10,G=0,T=0,P=0:@R=A,S=8,V={0}:R=B,S=1,V=Avoir client,Facture client:R=C,S=1003|3,V={1}:R=D,S=1500|2,V={2}:R=E,S=1500|2,V={3}:R=F,S=1003|1,V={4}:\";$C$3;$C102;$E102;$C$4;$F$3)": 2424,_x000D_
    "=RIK_AC(\"INF53__;INF02@E=1,S=10,G=0,T=0,P=0:@R=A,S=8,V={0}:R=B,S=1,V=Avoir client,Facture client:R=C,S=1003|3,V={1}:R=D,S=1500|2,V={2}:R=E,S=1500|2,V={3}:R=F,S=1003|1,V={4}:\";$C$3;$C110;$E110;$C$4;$F$3)": 2425,_x000D_
    "=RIK_AC(\"INF53__;INF02@E=1,S=10,G=0,T=0,P=0:@R=A,S=8,V={0}:R=B,S=1,V=Avoir client,Facture client:R=C,S=1003|3,V={1}:R=D,S=1500|2,V={2}:R=E,S=1500|2,V={3}:R=F,S=1003|1,V={4}:\";$C$3;$C118;$E118;$C$4;$F$3)": 2426,_x000D_
    "=RIK_AC(\"INF53__;INF02@E=1,S=10,G=0,T=0,P=0:@R=A,S=8,V={0}:R=B,S=1,V=Avoir client,Facture client:R=C,S=1003|3,V={1}:R=D,S=1500|2,V={2}:R=E,S=1500|2,V={3}:R=F,S=1003|1,V={4}:\";$C$3;$C126;$E126;$C$4;$F$3)": 2427,_x000D_
    "=RIK_AC(\"INF53__;INF02@E=1,S=10,G=0,T=0,P=0:@R=A,S=8,V={0}:R=B,S=1,V=Avoir client,Facture client:R=C,S=1003|3,V={1}:R=D,S=1500|2,V={2}:R=E,S=1500|2,V={3}:R=F,S=1003|1,V={4}:\";$C$3;$C134;$E134;$C$4;$F$3)": 2428,_x000D_
    "=RIK_AC(\"INF53__;INF02@E=1,S=10,G=0,T=0,P=0:@R=A,S=8,V={0}:R=B,S=1,V=Avoir client,Facture client:R=C,S=1003|3,V={1}:R=D,S=1500|2,V={2}:R=E,S=1500|2,V={3}:R=F,S=1003|1,V={4}:\";$C$3;$C142;$E142;$C$4;$F$3)": 2429,_x000D_
    "=RIK_AC(\"INF53__;INF02@E=1,S=10,G=0,T=0,P=0:@R=A,S=8,V={0}:R=B,S=1,V=Avoir client,Facture client:R=C,S=1003|3,V={1}:R=D,S=1500|2,V={2}:R=E,S=1500|2,V={3}:R=F,S=1003|1,V={4}:\";$C$3;$C150;$E150;$C$4;$F$3)": 2430,_x000D_
    "=RIK_AC(\"INF53__;INF02@E=1,S=10,G=0,T=0,P=0:@R=A,S=8,V={0}:R=B,S=1,V=Avoir client,Facture client:R=C,S=1003|3,V={1}:R=D,S=1500|2,V={2}:R=E,S=1500|2,V={3}:R=F,S=1003|1,V={4}:\";$C$3;$C158;$E158;$C$4;$F$3)": 2431,_x000D_
    "=RIK_AC(\"INF53__;INF02@E=1,S=10,G=0,T=0,P=0:@R=A,S=8,V={0}:R=B,S=1,V=Avoir client,Facture client:R=C,S=1003|3,V={1}:R=D,S=1500|2,V={2}:R=E,S=1500|2,V={3}:R=F,S=1003|1,V={4}:\";$C$3;$C166;$E166;$C$4;$F$3)": 2432,_x000D_
    "=RIK_AC(\"INF53__;INF02@E=1,S=10,G=0,T=0,P=0:@R=A,S=8,V={0}:R=B,S=1,V=Avoir client,Facture client:R=C,S=1003|3,V={1}:R=D,S=1500|2,V={2}:R=E,S=1500|2,V={3}:R=F,S=1003|1,V={4}:\";$C$3;$C174;$E174;$C$4;$F$3)": 2433,_x000D_
    "=RIK_AC(\"INF53__;INF02@E=1,S=10,G=0,T=0,P=0:@R=A,S=8,V={0}:R=B,S=1,V=Avoir client,Facture client:R=C,S=1003|3,V={1}:R=D,S=1500|2,V={2}:R=E,S=1500|2,V={3}:R=F,S=1003|1,V={4}:\";$C$3;$C23;$E23;$C$4;$F$3)": 2434,_x000D_
    "=RIK_AC(\"INF53__;INF02@E=1,S=10,G=0,T=0,P=0:@R=A,S=8,V={0}:R=B,S=1,V=Avoir client,Facture client:R=C,S=1003|3,V={1}:R=D,S=1500|2,V={2}:R=E,S=1500|2,V={3}:R=F,S=1003|1,V={4}:\";$C$3;$C31;$E31;$C$4;$F$3)": 2435,_x000D_
    "=RIK_AC(\"INF53__;INF02@E=1,S=10,G=0,T=0,P=0:@R=A,S=8,V={0}:R=B,S=1,V=Avoir client,Facture client:R=C,S=1003|3,V={1}:R=D,S=1500|2,V={2}:R=E,S=1500|2,V={3}:R=F,S=1003|1,V={4}:\";$C$3;$C39;$E39;$C$4;$F$3)": 2436,_x000D_
    "=RIK_AC(\"INF53__;INF02@E=1,S=10,G=0,T=0,P=0:@R=A,S=8,V={0}:R=B,S=1,V=Avoir client,Facture client:R=C,S=1003|3,V={1}:R=D,S=1500|2,V={2}:R=E,S=1500|2,V={3}:R=F,S=1003|1,V={4}:\";$C$3;$C47;$E47;$C$4;$F$3)": 2437,_x000D_
    "=RIK_AC(\"INF53__;INF02@E=1,S=10,G=0,T=0,P=0:@R=A,S=8,V={0}:R=B,S=1,V=Avoir client,Facture client:R=C,S=1003|3,V={1}:R=D,S=1500|2,V={2}:R=E,S=1500|2,V={3}:R=F,S=1003|1,V={4}:\";$C$3;$C55;$E55;$C$4;$F$3)": 2438,_x000D_
    "=RIK_AC(\"INF53__;INF02@E=1,S=10,G=0,T=0,P=0:@R=A,S=8,V={0}:R=B,S=1,V=Avoir client,Facture client:R=C,S=1003|3,V={1}:R=D,S=1500|2,V={2}:R=E,S=1500|2,V={3}:R=F,S=1003|1,V={4}:\";$C$3;$C63;$E63;$C$4;$F$3)": 2439,_x000D_
    "=RIK_AC(\"INF53__;INF02@E=1,S=10,G=0,T=0,P=0:@R=A,S=8,V={0}:R=B,S=1,V=Avoir client,Facture client:R=C,S=1003|3,V={1}:R=D,S=1500|2,V={2}:R=E,S=1500|2,V={3}:R=F,S=1003|1,V={4}:\";$C$3;$C71;$E71;$C$4;$F$3)": 2440,_x000D_
    "=RIK_AC(\"INF53__;INF02@E=1,S=10,G=0,T=0,P=0:@R=A,S=8,V={0}:R=B,S=1,V=Avoir client,Facture client:R=C,S=1003|3,V={1}:R=D,S=1500|2,V={2}:R=E,S=1500|2,V={3}:R=F,S=1003|1,V={4}:\";$C$3;$C79;$E79;$C$4;$F$3)": 2441,_x000D_
    "=RIK_AC(\"INF53__;INF02@E=1,S=10,G=0,T=0,P=0:@R=A,S=8,V={0}:R=B,S=1,V=Avoir client,Facture client:R=C,S=1003|3,V={1}:R=D,S=1500|2,V={2}:R=E,S=1500|2,V={3}:R=F,S=1003|1,V={4}:\";$C$3;$C87;$E87;$C$4;$F$3)": 2442,_x000D_
    "=RIK_AC(\"INF53__;INF02@E=1,S=10,G=0,T=0,P=0:@R=A,S=8,V={0}:R=B,S=1,V=Avoir client,Facture client:R=C,S=1003|3,V={1}:R=D,S=1500|2,V={2}:R=E,S=1500|2,V={3}:R=F,S=1003|1,V={4}:\";$C$3;$C95;$E95;$C$4;$F$3)": 2443,_x000D_
    "=RIK_AC(\"INF53__;INF02@E=1,S=10,G=0,T=0,P=0:@R=A,S=8,V={0}:R=B,S=1,V=Avoir client,Facture client:R=C,S=1003|3,V={1}:R=D,S=1500|2,V={2}:R=E,S=1500|2,V={3}:R=F,S=1003|1,V={4}:\";$C$3;$C103;$E103;$C$4;$F$3)": 2444,_x000D_
    "=RIK_AC(\"INF53__;INF02@E=1,S=10,G=0,T=0,P=0:@R=A,S=8,V={0}:R=B,S=1,V=Avoir client,Facture client:R=C,S=1003|3,V={1}:R=D,S=1500|2,V={2}:R=E,S=1500|2,V={3}:R=F,S=1003|1,V={4}:\";$C$3;$C111;$E111;$C$4;$F$3)": 2445,_x000D_
    "=RIK_AC(\"INF53__;INF02@E=1,S=10,G=0,T=0,P=0:@R=A,S=8,V={0}:R=B,S=1,V=Avoir client,Facture client:R=C,S=1003|3,V={1}:R=D,S=1500|2,V={2}:R=E,S=1500|2,V={3}:R=F,S=1003|1,V={4}:\";$C$3;$C119;$E119;$C$4;$F$3)": 2446,_x000D_
    "=RIK_AC(\"INF53__;INF02@E=1,S=10,G=0,T=0,P=0:@R=A,S=8,V={0}:R=B,S=1,V=Avoir client,Facture client:R=C,S=1003|3,V={1}:R=D,S=1500|2,V={2}:R=E,S=1500|2,V={3}:R=F,S=1003|1,V={4}:\";$C$3;$C127;$E127;$C$4;$F$3)": 2447,_x000D_
    "=RIK_AC(\"INF53__;INF02@E=1,S=10,G=0,T=0,P=0:@R=A,S=8,V={0}:R=B,S=1,V=Avoir client,Facture client:R=C,S=1003|3,V={1}:R=D,S=1500|2,V={2}:R=E,S=1500|2,V={3}:R=F,S=1003|1,V={4}:\";$C$3;$C135;$E135;$C$4;$F$3)": 2448,_x000D_
    "=RIK_AC(\"INF53__;INF02@E=1,S=10,G=0,T=0,P=0:@R=A,S=8,V={0}:R=B,S=1,V=Avoir client,Facture client:R=C,S=1003|3,V={1}:R=D,S=1500|2,V={2}:R=E,S=1500|2,V={3}:R=F,S=1003|1,V={4}:\";$C$3;$C143;$E143;$C$4;$F$3)": 2449,_x000D_
    "=RIK_AC(\"INF53__;INF02@E=1,S=10,G=0,T=0,P=0:@R=A,S=8,V={0}:R=B,S=1,V=Avoir client,Facture client:R=C,S=1003|3,V={1}:R=D,S=1500|2,V={2}:R=E,S=1500|2,V={3}:R=F,S=1003|1,V={4}:\";$C$3;$C151;$E151;$C$4;$F$3)": 2450,_x000D_
    "=RIK_AC(\"INF53__;INF02@E=1,S=10,G=0,T=0,P=0:@R=A,S=8,V={0}:R=B,S=1,V=Avoir client,Facture client:R=C,S=1003|3,V={1}:R=D,S=1500|2,V={2}:R=E,S=1500|2,V={3}:R=F,S=1003|1,V={4}:\";$C$3;$C159;$E159;$C$4;$F$3)": 2451,_x000D_
    "=RIK_AC(\"INF53__;INF02@E=1,S=10,G=0,T=0,P=0:@R=A,S=8,V={0}:R=B,S=1,V=Avoir client,Facture client:R=C,S=1003|3,V={1}:R=D,S=1500|2,V={2}:R=E,S=1500|2,V={3}:R=F,S=1003|1,V={4}:\";$C$3;$C167;$E167;$C$4;$F$3)": 2452,_x000D_
    "=RIK_AC(\"INF53__;INF02@E=1,S=10,G=0,T=0,P=0:@R=A,S=8,V={0}:R=B,S=1,V=Avoir client,Facture client:R=C,S=1003|3,V={1}:R=D,S=1500|2,V={2}:R=E,S=1500|2,V={3}:R=F,S=1003|1,V={4}:\";$C$3;$C24;$E24;$C$4;$F$3)": 2453,_x000D_
    "=RIK_AC(\"INF53__;INF02@E=1,S=10,G=0,T=0,P=0:@R=A,S=8,V={0}:R=B,S=1,V=Avoir client,Facture client:R=C,S=1003|3,V={1}:R=D,S=1500|2,V={2}:R=E,S=1500|2,V={3}:R=F,S=1003|1,V={4}:\";$C$3;$C32;$E32;$C$4;$F$3)": 2454,_x000D_
    "=RIK_AC(\"INF53__;INF02@E=1,S=10,G=0,T=0,P=0:@R=A,S=8,V={0}:R=B,S=1,V=Avoir client,Facture client:R=C,S=1003|3,V={1}:R=D,S=1500|2,V={2}:R=E,S=1500|2,V={3}:R=F,S=1003|1,V={4}:\";$C$3;$C40;$E40;$C$4;$F$3)": 2455,_x000D_
    "=RIK_AC(\"INF53__;INF02@E=1,S=10,G=0,T=0,P=0:@R=A,S=8,V={0}:R=B,S=1,V=Avoir client,Facture client:R=C,S=1003|3,V={1}:R=D,S=1500|2,V={2}:R=E,S=1500|2,V={3}:R=F,S=1003|1,V={4}:\";$C$3;$C48;$E48;$C$4;$F$3)": 2456,_x000D_
    "=RIK_AC(\"INF53__;INF02@E=1,S=10,G=0,T=0,P=0:@R=A,S=8,V={0}:R=B,S=1,V=Avoir client,Facture client:R=C,S=1003|3,V={1}:R=D,S=1500|2,V={2}:R=E,S=1500|2,V={3}:R=F,S=1003|1,V={4}:\";$C$3;$C56;$E56;$C$4;$F$3)": 2457,_x000D_
    "=RIK_AC(\"INF53__;INF02@E=1,S=10,G=0,T=0,P=0:@R=A,S=8,V={0}:R=B,S=1,V=Avoir client,Facture client:R=C,S=1003|3,V={1}:R=D,S=1500|2,V={2}:R=E,S=1500|2,V={3}:R=F,S=1003|1,V={4}:\";$C$3;$C64;$E64;$C$4;$F$3)": 2458,_x000D_
    "=RIK_AC(\"INF53__;INF02@E=1,S=10,G=0,T=0,P=0:@R=A,S=8,V={0}:R=B,S=1,V=Avoir client,Facture client:R=C,S=1003|3,V={1}:R=D,S=1500|2,V={2}:R=E,S=1500|2,V={3}:R=F,S=1003|1,V={4}:\";$C$3;$C72;$E72;$C$4;$F$3)": 2459,_x000D_
    "=RIK_AC(\"INF53__;INF02@E=1,S=10,G=0,T=0,P=0:@R=A,S=8,V={0}:R=B,S=1,V=Avoir client,Facture client:R=C,S=1003|3,V={1}:R=D,S=1500|2,V={2}:R=E,S=1500|2,V={3}:R=F,S=1003|1,V={4}:\";$C$3;$C80;$E80;$C$4;$F$3)": 2460,_x000D_
    "=RIK_AC(\"INF53__;INF02@E=1,S=10,G=0,T=0,P=0:@R=A,S=8,V={0}:R=B,S=1,V=Avoir client,Facture client:R=C,S=1003|3,V={1}:R=D,S=1500|2,V={2}:R=E,S=1500|2,V={3}:R=F,S=1003|1,V={4}:\";$C$3;$C88;$E88;$C$4;$F$3)": 2461,_x000D_
    "=RIK_AC(\"INF53__;INF02@E=1,S=10,G=0,T=0,P=0:@R=A,S=8,V={0}:R=B,S=1,V=Avoir client,Facture client:R=C,S=1003|3,V={1}:R=D,S=1500|2,V={2}:R=E,S=1500|2,V={3}:R=F,S=1003|1,V={4}:\";$C$3;$C96;$E96;$C$4;$F$3)": 2462,_x000D_
    "=RIK_AC(\"INF53__;INF02@E=1,S=10,G=0,T=0,P=0:@R=A,S=8,V={0}:R=B,S=1,V=Avoir client,Facture client:R=C,S=1003|3,V={1}:R=D,S=1500|2,V={2}:R=E,S=1500|2,V={3}:R=F,S=1003|1,V={4}:\";$C$3;$C104;$E104;$C$4;$F$3)": 2463,_x000D_
    "=RIK_AC(\"INF53__;INF02@E=1,S=10,G=0,T=0,P=0:@R=A,S=8,V={0}:R=B,S=1,V=Avoir client,Facture client:R=C,S=1003|3,V={1}:R=D,S=1500|2,V={2}:R=E,S=1500|2,V={3}:R=F,S=1003|1,V={4}:\";$C$3;$C112;$E112;$C$4;$F$3)": 2464,_x000D_
    "=RIK_AC(\"INF53__;INF02@E=1,S=10,G=0,T=0,P=0:@R=A,S=8,V={0}:R=B,S=1,V=Avoir client,Facture client:R=C,S=1003|3,V={1}:R=D,S=1500|2,V={2}:R=E,S=1500|2,V={3}:R=F,S=1003|1,V={4}:\";$C$3;$C120;$E120;$C$4;$F$3)": 2465,_x000D_
    "=RIK_AC(\"INF53__;INF02@E=1,S=10,G=0,T=0,P=0:@R=A,S=8,V={0}:R=B,S=1,V=Avoir client,Facture client:R=C,S=1003|3,V={1}:R=D,S=1500|2,V={2}:R=E,S=1500|2,V={3}:R=F,S=1003|1,V={4}:\";$C$3;$C128;$E128;$C$4;$F$3)": 2466,_x000D_
    "=RIK_AC(\"INF53__;INF02@E=1,S=10,G=0,T=0,P=0:@R=A,S=8,V={0}:R=B,S=1,V=Avoir client,Facture client:R=C,S=1003|3,V={1}:R=D,S=1500|2,V={2}:R=E,S=1500|2,V={3}:R=F,S=1003|1,V={4}:\";$C$3;$C136;$E136;$C$4;$F$3)": 2467,_x000D_
    "=RIK_AC(\"INF53__;INF02@E=1,S=10,G=0,T=0,P=0:@R=A,S=8,V={0}:R=B,S=1,V=Avoir client,Facture client:R=C,S=1003|3,V={1}:R=D,S=1500|2,V={2}:R=E,S=1500|2,V={3}:R=F,S=1003|1,V={4}:\";$C$3;$C144;$E144;$C$4;$F$3)": 2468,_x000D_
    "=RIK_AC(\"INF53__;INF02@E=1,S=10,G=0,T=0,P=0:@R=A,S=8,V={0}:R=B,S=1,V=Avoir client,Facture client:R=C,S=1003|3,V={1}:R=D,S=1500|2,V={2}:R=E,S=1500|2,V={3}:R=F,S=1003|1,V={4}:\";$C$3;$C152;$E152;$C$4;$F$3)": 2469,_x000D_
    "=RIK_AC(\"INF53__;INF02@E=1,S=10,G=0,T=0,P=0:@R=A,S=8,V={0}:R=B,S=1,V=Avoir client,Facture client:R=C,S=1003|3,V={1}:R=D,S=1500|2,V={2}:R=E,S=1500|2,V={3}:R=F,S=1003|1,V={4}:\";$C$3;$C160;$E160;$C$4;$F$3)": 2470,_x000D_
    "=RIK_AC(\"INF53__;INF02@E=1,S=10,G=0,T=0,P=0:@R=A,S=8,V={0}:R=B,S=1,V=Avoir client,Facture client:R=C,S=1003|3,V={1}:R=D,S=1500|2,V={2}:R=E,S=1500|2,V={3}:R=F,S=1003|1,V={4}:\";$C$3;$C168;$E168;$C$4;$F$3)": 2471,_x000D_
    "=RIK_AC(\"INF53__;INF02@E=1,S=10,G=0,T=0,P=0:@R=A,S=8,V={0}:R=B,S=1,V=Avoir client,Facture client:R=C,S=1003|3,V={1}:R=D,S=1500|2,V={2}:R=E,S=1500|2,V={3}:R=F,S=1003|1,V={4}:\";$C$3;$C25;$E25;$C$4;$F$3)": 2472,_x000D_
    "=RIK_AC(\"INF53__;INF02@E=1,S=10,G=0,T=0,P=0:@R=A,S=8,V={0}:R=B,S=1,V=Avoir client,Facture client:R=C,S=1003|3,V={1}:R=D,S=1500|2,V={2}:R=E,S=1500|2,V={3}:R=F,S=1003|1,V={4}:\";$C$3;$C33;$E33;$C$4;$F$3)": 2473,_x000D_
    "=RIK_AC(\"INF53__;INF02@E=1,S=10,G=0,T=0,P=0:@R=A,S=8,V={0}:R=B,S=1,V=Avoir client,Facture client:R=C,S=1003|3,V={1}:R=D,S=1500|2,V={2}:R=E,S=1500|2,V={3}:R=F,S=1003|1,V={4}:\";$C$3;$C41;$E41;$C$4;$F$3)": 2474,_x000D_
    "=RIK_AC(\"INF53__;INF02@E=1,S=10,G=0,T=0,P=0:@R=A,S=8,V={0}:R=B,S=1,V=Avoir client,Facture client:R=C,S=1003|3,V={1}:R=D,S=1500|2,V={2}:R=E,S=1500|2,V={3}:R=F,S=1003|1,V={4}:\";$C$3;$C49;$E49;$C$4;$F$3)": 2475,_x000D_
    "=RIK_AC(\"INF53__;INF02@E=1,S=10,G=0,T=0,P=0:@R=A,S=8,V={0}:R=B,S=1,V=Avoir client,Facture client:R=C,S=1003|3,V={1}:R=D,S=1500|2,V={2}:R=E,S=1500|2,V={3}:R=F,S=1003|1,V={4}:\";$C$3;$C57;$E57;$C$4;$F$3)": 2476,_x000D_
    "=RIK_AC(\"INF53__;INF02@E=1,S=10,G=0,T=0,P=0:@R=A,S=8,V={0}:R=B,S=1,V=Avoir client,Facture client:R=C,S=1003|3,V={1}:R=D,S=1500|2,V={2}:R=E,S=1500|2,V={3}:R=F,S=1003|1,V={4}:\";$C$3;$C65;$E65;$C$4;$F$3)": 2477,_x000D_
    "=RIK_AC(\"INF53__;INF02@E=1,S=10,G=0,T=0,P=0:@R=A,S=8,V={0}:R=B,S=1,V=Avoir client,Facture client:R=C,S=1003|3,V={1}:R=D,S=1500|2,V={2}:R=E,S=1500|2,V={3}:R=F,S=1003|1,V={4}:\";$C$3;$C73;$E73;$C$4;$F$3)": 2478,_x000D_
    "=RIK_AC(\"INF53__;INF02@E=1,S=10,G=0,T=0,P=0:@R=A,S=8,V={0}:R=B,S=1,V=Avoir client,Facture client:R=C,S=1003|3,V={1}:R=D,S=1500|2,V={2}:R=E,S=1500|2,V={3}:R=F,S=1003|1,V={4}:\";$C$3;$C81;$E81;$C$4;$F$3)": 2479,_x000D_
    "=RIK_AC(\"INF53__;INF02@E=1,S=10,G=0,T=0,P=0:@R=A,S=8,V={0}:R=B,S=1,V=Avoir client,Facture client:R=C,S=1003|3,V={1}:R=D,S=1500|2,V={2}:R=E,S=1500|2,V={3}:R=F,S=1003|1,V={4}:\";$C$3;$C89;$E89;$C$4;$F$3)": 2480,_x000D_
    "=RIK_AC(\"INF53__;INF02@E=1,S=10,G=0,T=0,P=0:@R=A,S=8,V={0}:R=B,S=1,V=Avoir client,Facture client:R=C,S=1003|3,V={1}:R=D,S=1500|2,V={2}:R=E,S=1500|2,V={3}:R=F,S=1003|1,V={4}:\";$C$3;$C97;$E97;$C$4;$F$3)": 2481,_x000D_
    "=RIK_AC(\"INF53__;INF02@E=1,S=10,G=0,T=0,P=0:@R=A,S=8,V={0}:R=B,S=1,V=Avoir client,Facture client:R=C,S=1003|3,V={1}:R=D,S=1500|2,V={2}:R=E,S=1500|2,V={3}:R=F,S=1003|1,V={4}:\";$C$3;$C105;$E105;$C$4;$F$3)": 2482,_x000D_
    "=RIK_AC(\"INF53__;INF02@E=1,S=10,G=0,T=0,P=0:@R=A,S=8,V={0}:R=B,S=1,V=Avoir client,Facture client:R=C,S=1003|3,V={1}:R=D,S=1500|2,V={2}:R=E,S=1500|2,V={3}:R=F,S=1003|1,V={4}:\";$C$3;$C113;$E113;$C$4;$F$3)": 2483,_x000D_
    "=RIK_AC(\"INF53__;INF02@E=1,S=10,G=0,T=0,P=0:@R=A,S=8,V={0}:R=B,S=1,V=Avoir client,Facture client:R=C,S=1003|3,V={1}:R=D,S=1500|2,V={2}:R=E,S=1500|2,V={3}:R=F,S=1003|1,V={4}:\";$C$3;$C121;$E121;$C$4;$F$3)": 2484,_x000D_
    "=RIK_AC(\"INF53__;INF02@E=1,S=10,G=0,T=0,P=0:@R=A,S=8,V={0}:R=B,S=1,V=Avoir client,Facture client:R=C,S=1003|3,V={1}:R=D,S=1500|2,V={2}:R=E,S=1500|2,V={3}:R=F,S=1003|1,V={4}:\";$C$3;$C129;$E129;$C$4;$F$3)": 2485,_x000D_
    "=RIK_AC(\"INF53__;INF02@E=1,S=10,G=0,T=0,P=0:@R=A,S=8,V={0}:R=B,S=1,V=Avoir client,Facture client:R=C,S=1003|3,V={1}:R=D,S=1500|2,V={2}:R=E,S=1500|2,V={3}:R=F,S=1003|1,V={4}:\";$C$3;$C137;$E137;$C$4;$F$3)": 2486,_x000D_
    "=RIK_AC(\"INF53__;INF02@E=1,S=10,G=0,T=0,P=0:@R=A,S=8,V={0}:R=B,S=1,V=Avoir client,Facture client:R=C,S=1003|3,V={1}:R=D,S=1500|2,V={2}:R=E,S=1500|2,V={3}:R=F,S=1003|1,V={4}:\";$C$3;$C145;$E145;$C$4;$F$3)": 2487,_x000D_
    "=RIK_AC(\"INF53__;INF02@E=1,S=10,G=0,T=0,P=0:@R=A,S=8,V={0}:R=B,S=1,V=Avoir client,Facture client:R=C,S=1003|3,V={1}:R=D,S=1500|2,V={2}:R=E,S=1500|2,V={3}:R=F,S=1003|1,V={4}:\";$C$3;$C153;$E153;$C$4;$F$3)": 2488,_x000D_
    "=RIK_AC(\"INF53__;INF02@E=1,S=10,G=0,T=0,P=0:@R=A,S=8,V={0}:R=B,S=1,V=Avoir client,Facture client:R=C,S=1003|3,V={1}:R=D,S=1500|2,V={2}:R=E,S=1500|2,V={3}:R=F,S=1003|1,V={4}:\";$C$3;$C161;$E161;$C$4;$F$3)": 2489,_x000D_
    "=RIK_AC(\"INF53__;INF02@E=1,S=10,G=0,T=0,P=0:@R=A,S=8,V={0}:R=B,S=1,V=Avoir client,Facture client:R=C,S=1003|3,V={1}:R=D,S=1500|2,V={2}:R=E,S=1500|2,V={3}:R=F,S=1003|1,V={4}:\";$C$3;$C169;$E169;$C$4;$F$3)": 2490,_x000D_
    "=RIK_AC(\"INF53__;INF02@E=1,S=10,G=0,T=0,P=0:@R=A,S=8,V={0}:R=B,S=1,V=Avoir client,Facture client:R=C,S=1003|3,V={1}:R=D,S=1500|2,V={2}:R=E,S=1500|2,V={3}:R=F,S=1003|1,V={4}:\";$C$3;$C26;$E26;$C$4;$F$3)": 2491,_x000D_
    "=RIK_AC(\"INF53__;INF02@E=1,S=10,G=0,T=0,P=0:@R=A,S=8,V={0}:R=B,S=1,V=Avoir client,Facture client:R=C,S=1003|3,V={1}:R=D,S=1500|2,V={2}:R=E,S=1500|2,V={3}:R=F,S=1003|1,V={4}:\";$C$3;$C34;$E34;$C$4;$F$3)": 2492,_x000D_
    "=RIK_AC(\"INF53__;INF02@E=1,S=10,G=0,T=0,P=0:@R=A,S=8,V={0}:R=B,S=1,V=Avoir client,Facture client:R=C,S=1003|3,V={1}:R=D,S=1500|2,V={2}:R=E,S=1500|2,V={3}:R=F,S=1003|1,V={4}:\";$C$3;$C42;$E42;$C$4;$F$3)": 2493,_x000D_
    "=RIK_AC(\"INF53__;INF02@E=1,S=10,G=0,T=0,P=0:@R=A,S=8,V={0}:R=B,S=1,V=Avoir client,Facture client:R=C,S=1003|3,V={1}:R=D,S=1500|2,V={2}:R=E,S=1500|2,V={3}:R=F,S=1003|1,V={4}:\";$C$3;$C50;$E50;$C$4;$F$3)": 2494,_x000D_
    "=RIK_AC(\"INF53__;INF02@E=1,S=10,G=0,T=0,P=0:@R=A,S=8,V={0}:R=B,S=1,V=Avoir client,Facture client:R=C,S=1003|3,V={1}:R=D,S=1500|2,V={2}:R=E,S=1500|2,V={3}:R=F,S=1003|1,V={4}:\";$C$3;$C58;$E58;$C$4;$F$3)": 2495,_x000D_
    "=RIK_AC(\"INF53__;INF02@E=1,S=10,G=0,T=0,P=0:@R=A,S=8,V={0}:R=B,S=1,V=Avoir client,Facture client:R=C,S=1003|3,V={1}:R=D,S=1500|2,V={2}:R=E,S=1500|2,V={3}:R=F,S=1003|1,V={4}:\";$C$3;$C66;$E66;$C$4;$F$3)": 2496,_x000D_
    "=RIK_AC(\"INF53__;INF02@E=1,S=10,G=0,T=0,P=0:@R=A,S=8,V={0}:R=B,S=1,V=Avoir client,Facture client:R=C,S=1003|3,V={1}:R=D,S=1500|2,V={2}:R=E,S=1500|2,V={3}:R=F,S=1003|1,V={4}:\";$C$3;$C74;$E74;$C$4;$F$3)": 2497,_x000D_
    "=RIK_AC(\"INF53__;INF02@E=1,S=10,G=0,T=0,P=0:@R=A,S=8,V={0}:R=B,S=1,V=Avoir client,Facture client:R=C,S=1003|3,V={1}:R=D,S=1500|2,V={2}:R=E,S=1500|2,V={3}:R=F,S=1003|1,V={4}:\";$C$3;$C82;$E82;$C$4;$F$3)": 2498,_x000D_
    "=RIK_AC(\"INF53__;INF02@E=1,S=10,G=0,T=0,P=0:@R=A,S=8,V={0}:R=B,S=1,V=Avoir client,Facture client:R=C,S=1003|3,V={1}:R=D,S=1500|2,V={2}:R=E,S=1500|2,V={3}:R=F,S=1003|1,V={4}:\";$C$3;$C90;$E90;$C$4;$F$3)": 2499,_x000D_
    "=RIK_AC(\"INF53__;INF02@E=1,S=10,G=0,T=0,P=0:@R=A,S=8,V={0}:R=B,S=1,V=Avoir client,Facture client:R=C,S=1003|3,V={1}:R=D,S=1500|2,V={2}:R=E,S=1500|2,V={3}:R=F,S=1003|1,V={4}:\";$C$3;$C98;$E98;$C$4;$F$3)": 2500,_x000D_
    "=RIK_AC(\"INF53__;INF02@E=1,S=10,G=0,T=0,P=0:@R=A,S=8,V={0}:R=B,S=1,V=Avoir client,Facture client:R=C,S=1003|3,V={1}:R=D,S=1500|2,V={2}:R=E,S=1500|2,V={3}:R=F,S=1003|1,V={4}:\";$C$3;$C106;$E106;$C$4;$F$3)": 2501,_x000D_
    "=RIK_AC(\"INF53__;INF02@E=1,S=10,G=0,T=0,P=0:@R=A,S=8,V={0}:R=B,S=1,V=Avoir client,Facture client:R=C,S=1003|3,V={1}:R=D,S=1500|2,V={2}:R=E,S=1500|2,V={3}:R=F,S=1003|1,V={4}:\";$C$3;$C114;$E114;$C$4;$F$3)": 2502,_x000D_
    "=RIK_AC(\"INF53__;INF02@E=1,S=10,G=0,T=0,P=0:@R=A,S=8,V={0}:R=B,S=1,V=Avoir client,Facture client:R=C,S=1003|3,V={1}:R=D,S=1500|2,V={2}:R=E,S=1500|2,V={3}:R=F,S=1003|1,V={4}:\";$C$3;$C122;$E122;$C$4;$F$3)": 2503,_x000D_
    "=RIK_AC(\"INF53__;INF02@E=1,S=10,G=0,T=0,P=0:@R=A,S=8,V={0}:R=B,S=1,V=Avoir client,Facture client:R=C,S=1003|3,V={1}:R=D,S=1500|2,V={2}:R=E,S=1500|2,V={3}:R=F,S=1003|1,V={4}:\";$C$3;$C130;$E130;$C$4;$F$3)": 2504,_x000D_
    "=RIK_AC(\"INF53__;INF02@E=1,S=10,G=0,T=0,P=0:@R=A,S=8,V={0}:R=B,S=1,V=Avoir client,Facture client:R=C,S=1003|3,V={1}:R=D,S=1500|2,V={2}:R=E,S=1500|2,V={3}:R=F,S=1003|1,V={4}:\";$C$3;$C138;$E138;$C$4;$F$3)": 2505,_x000D_
    "=RIK_AC(\"INF53__;INF02@E=1,S=10,G=0,T=0,P=0:@R=A,S=8,V={0}:R=B,S=1,V=Avoir client,Facture client:R=C,S=1003|3,V={1}:R=D,S=1500|2,V={2}:R=E,S=1500|2,V={3}:R=F,S=1003|1,V={4}:\";$C$3;$C146;$E146;$C$4;$F$3)": 2506,_x000D_
    "=RIK_AC(\"INF53__;INF02@E=1,S=10,G=0,T=0,P=0:@R=A,S=8,V={0}:R=B,S=1,V=Avoir client,Facture client:R=C,S=1003|3,V={1}:R=D,S=1500|2,V={2}:R=E,S=1500|2,V={3}:R=F,S=1003|1,V={4}:\";$C$3;$C154;$E154;$C$4;$F$3)": 2507,_x000D_
    "=RIK_AC(\"INF53__;INF02@E=1,S=10,G=0,T=0,P=0:@R=A,S=8,V={0}:R=B,S=1,V=Avoir client,Facture client:R=C,S=1003|3,V={1}:R=D,S=1500|2,V={2}:R=E,S=1500|2,V={3}:R=F,S=1003|1,V={4}:\";$C$3;$C162;$E162;$C$4;$F$3)": 2508,_x000D_
    "=RIK_AC(\"INF53__;INF02@E=1,S=10,G=0,T=0,P=0:@R=A,S=8,V={0}:R=B,S=1,V=Avoir client,Facture client:R=C,S=1003|3,V={1}:R=D,S=1500|2,V={2}:R=E,S=1500|2,V={3}:R=F,S=1003|1,V={4}:\";$C$3;$C170;$E170;$C$4;$F$3)": 2509,_x000D_
    "=RIK_AC(\"INF53__;INF02@E=1,S=10,G=0,T=0,P=0:@R=A,S=8,V={0}:R=B,S=1,V=Avoir client,Facture client:R=C,S=1003|3,V={1}:R=D,S=1500|2,V={2}:R=E,S=1500|2,V={3}:R=F,S=1003|1,V={4}:\";$C$3;$C27;$E27;$C$4;$F$3)": 2510,_x000D_
    "=RIK_AC(\"INF53__;INF02@E=1,S=10,G=0,T=0,P=0:@R=A,S=8,V={0}:R=B,S=1,V=Avoir client,Facture client:R=C,S=1003|3,V={1}:R=D,S=1500|2,V={2}:R=E,S=1500|2,V={3}:R=F,S=1003|1,V={4}:\";$C$3;$C35;$E35;$C$4;$F$3)": 2511,_x000D_
    "=RIK_AC(\"INF53__;INF02@E=1,S=10,G=0,T=0,P=0:@R=A,S=8,V={0}:R=B,S=1,V=Avoir client,Facture client:R=C,S=1003|3,V={1}:R=D,S=1500|2,V={2}:R=E,S=1500|2,V={3}:R=F,S=1003|1,V={4}:\";$C$3;$C43;$E43;$C$4;$F$3)": 2512,_x000D_
    "=RIK_AC(\"INF53__;INF02@E=1,S=10,G=0,T=0,P=0:@R=A,S=8,V={0}:R=B,S=1,V=Avoir client,Facture client:R=C,S=1003|3,V={1}:R=D,S=1500|2,V={2}:R=E,S=1500|2,V={3}:R=F,S=1003|1,V={4}:\";$C$3;$C51;$E51;$C$4;$F$3)": 2513,_x000D_
    "=RIK_AC(\"INF53__;INF02@E=1,S=10,G=0,T=0,P=0:@R=A,S=8,V={0}:R=B,S=1,V=Avoir client,Facture client:R=C,S=1003|3,V={1}:R=D,S=1500|2,V={2}:R=E,S=1500|2,V={3}:R=F,S=1003|1,V={4}:\";$C$3;$C59;$E59;$C$4;$F$3)": 2514,_x000D_
    "=RIK_AC(\"INF53__;INF02@E=1,S=10,G=0,T=0,P=0:@R=A,S=8,V={0}:R=B,S=1,V=Avoir client,Facture client:R=C,S=1003|3,V={1}:R=D,S=1500|2,V={2}:R=E,S=1500|2,V={3}:R=F,S=1003|1,V={4}:\";$C$3;$C67;$E67;$C$4;$F$3)": 2515,_x000D_
    "=RIK_AC(\"INF53__;INF02@E=1,S=10,G=0,T=0,P=0:@R=A,S=8,V={0}:R=B,S=1,V=Avoir client,Facture client:R=C,S=1003|3,V={1}:R=D,S=1500|2,V={2}:R=E,S=1500|2,V={3}:R=F,S=1003|1,V={4}:\";$C$3;$C75;$E75;$C$4;$F$3)": 2516,_x000D_
    "=RIK_AC(\"INF53__;INF02@E=1,S=10,G=0,T=0,P=0:@R=A,S=8,V={0}:R=B,S=1,V=Avoir client,Facture client:R=C,S=1003|3,V={1}:R=D,S=1500|2,V={2}:R=E,S=1500|2,V={3}:R=F,S=1003|1,V={4}:\";$C$3;$C83;$E83;$C$4;$F$3)": 2517,_x000D_
    "=RIK_AC(\"INF53__;INF02@E=1,S=10,G=0,T=0,P=0:@R=A,S=8,V={0}:R=B,S=1,V=Avoir client,Facture client:R=C,S=1003|3,V={1}:R=D,S=1500|2,V={2}:R=E,S=1500|2,V={3}:R=F,S=1003|1,V={4}:\";$C$3;$C91;$E91;$C$4;$F$3)": 2518,_x000D_
    "=RIK_AC(\"INF53__;INF02@E=1,S=10,G=0,T=0,P=0:@R=A,S=8,V={0}:R=B,S=1,V=Avoir client,Facture client:R=C,S=1003|3,V={1}:R=D,S=1500|2,V={2}:R=E,S=1500|2,V={3}:R=F,S=1003|1,V={4}:\";$C$3;$C99;$E99;$C$4;$F$3)": 2519,_x000D_
    "=RIK_AC(\"INF53__;INF02@E=1,S=10,G=0,T=0,P=0:@R=A,S=8,V={0}:R=B,S=1,V=Avoir client,Facture client:R=C,S=1003|3,V={1}:R=D,S=1500|2,V={2}:R=E,S=1500|2,V={3}:R=F,S=1003|1,V={4}:\";$C$3;$C107;$E107;$C$4;$F$3)": 2520,_x000D_
    "=RIK_AC(\"INF53__;INF02@E=1,S=10,G=0,T=0,P=0:@R=A,S=8,V={0}:R=B,S=1,V=Avoir client,Facture client:R=C,S=1003|3,V={1}:R=D,S=1500|2,V={2}:R=E,S=1500|2,V={3}:R=F,S=1003|1,V={4}:\";$C$3;$C115;$E115;$C$4;$F$3)": 2521,_x000D_
    "=RIK_AC(\"INF53__;INF02@E=1,S=10,G=0,T=0,P=0:@R=A,S=8,V={0}:R=B,S=1,V=Avoir client,Facture client:R=C,S=1003|3,V={1}:R=D,S=1500|2,V={2}:R=E,S=1500|2,V={3}:R=F,S=1003|1,V={4}:\";$C$3;$C123;$E123;$C$4;$F$3)": 2522,_x000D_
    "=RIK_AC(\"INF53__;INF02@E=1,S=10,G=0,T=0,P=0:@R=A,S=8,V={0}:R=B,S=1,V=Avoir client,Facture client:R=C,S=1003|3,V={1}:R=D,S=1500|2,V={2}:R=E,S=1500|2,V={3}:R=F,S=1003|1,V={4}:\";$C$3;$C131;$E131;$C$4;$F$3)": 2523,_x000D_
    "=RIK_AC(\"INF53__;INF02@E=1,S=10,G=0,T=0,P=0:@R=A,S=8,V={0}:R=B,S=1,V=Avoir client,Facture client:R=C,S=1003|3,V={1}:R=D,S=1500|2,V={2}:R=E,S=1500|2,V={3}:R=F,S=1003|1,V={4}:\";$C$3;$C139;$E139;$C$4;$F$3)": 2524,_x000D_
    "=RIK_AC(\"INF53__;INF02@E=1,S=10,G=0,T=0,P=0:@R=A,S=8,V={0}:R=B,S=1,V=Avoir client,Facture client:R=C,S=1003|3,V={1}:R=D,S=1500|2,V={2}:R=E,S=1500|2,</t>
  </si>
  <si>
    <t>V={3}:R=F,S=1003|1,V={4}:\";$C$3;$C147;$E147;$C$4;$F$3)": 2525,_x000D_
    "=RIK_AC(\"INF53__;INF02@E=1,S=10,G=0,T=0,P=0:@R=A,S=8,V={0}:R=B,S=1,V=Avoir client,Facture client:R=C,S=1003|3,V={1}:R=D,S=1500|2,V={2}:R=E,S=1500|2,V={3}:R=F,S=1003|1,V={4}:\";$C$3;$C155;$E155;$C$4;$F$3)": 2526,_x000D_
    "=RIK_AC(\"INF53__;INF02@E=1,S=10,G=0,T=0,P=0:@R=A,S=8,V={0}:R=B,S=1,V=Avoir client,Facture client:R=C,S=1003|3,V={1}:R=D,S=1500|2,V={2}:R=E,S=1500|2,V={3}:R=F,S=1003|1,V={4}:\";$C$3;$C163;$E163;$C$4;$F$3)": 2527,_x000D_
    "=RIK_AC(\"INF53__;INF02@E=1,S=10,G=0,T=0,P=0:@R=A,S=8,V={0}:R=B,S=1,V=Avoir client,Facture client:R=C,S=1003|3,V={1}:R=D,S=1500|2,V={2}:R=E,S=1500|2,V={3}:R=F,S=1003|1,V={4}:\";$C$3;$C171;$E171;$C$4;$F$3)": 2528,_x000D_
    "=RIK_AC(\"INF53__;INF02@E=1,S=10,G=0,T=0,P=0:@R=A,S=8,V={0}:R=B,S=1,V=Avoir client,Facture client:R=C,S=1003|3,V={1}:R=D,S=1500|2,V={2}:R=E,S=1500|2,V={3}:R=F,S=1003|1,V={4}:\";$C$3;$C28;$E28;$C$4;$F$3)": 2529,_x000D_
    "=RIK_AC(\"INF53__;INF02@E=1,S=10,G=0,T=0,P=0:@R=A,S=8,V={0}:R=B,S=1,V=Avoir client,Facture client:R=C,S=1003|3,V={1}:R=D,S=1500|2,V={2}:R=E,S=1500|2,V={3}:R=F,S=1003|1,V={4}:\";$C$3;$C36;$E36;$C$4;$F$3)": 2530,_x000D_
    "=RIK_AC(\"INF53__;INF02@E=1,S=10,G=0,T=0,P=0:@R=A,S=8,V={0}:R=B,S=1,V=Avoir client,Facture client:R=C,S=1003|3,V={1}:R=D,S=1500|2,V={2}:R=E,S=1500|2,V={3}:R=F,S=1003|1,V={4}:\";$C$3;$C44;$E44;$C$4;$F$3)": 2531,_x000D_
    "=RIK_AC(\"INF53__;INF02@E=1,S=10,G=0,T=0,P=0:@R=A,S=8,V={0}:R=B,S=1,V=Avoir client,Facture client:R=C,S=1003|3,V={1}:R=D,S=1500|2,V={2}:R=E,S=1500|2,V={3}:R=F,S=1003|1,V={4}:\";$C$3;$C52;$E52;$C$4;$F$3)": 2532,_x000D_
    "=RIK_AC(\"INF53__;INF02@E=1,S=10,G=0,T=0,P=0:@R=A,S=8,V={0}:R=B,S=1,V=Avoir client,Facture client:R=C,S=1003|3,V={1}:R=D,S=1500|2,V={2}:R=E,S=1500|2,V={3}:R=F,S=1003|1,V={4}:\";$C$3;$C60;$E60;$C$4;$F$3)": 2533,_x000D_
    "=RIK_AC(\"INF53__;INF02@E=1,S=10,G=0,T=0,P=0:@R=A,S=8,V={0}:R=B,S=1,V=Avoir client,Facture client:R=C,S=1003|3,V={1}:R=D,S=1500|2,V={2}:R=E,S=1500|2,V={3}:R=F,S=1003|1,V={4}:\";$C$3;$C68;$E68;$C$4;$F$3)": 2534,_x000D_
    "=RIK_AC(\"INF53__;INF02@E=1,S=10,G=0,T=0,P=0:@R=A,S=8,V={0}:R=B,S=1,V=Avoir client,Facture client:R=C,S=1003|3,V={1}:R=D,S=1500|2,V={2}:R=E,S=1500|2,V={3}:R=F,S=1003|1,V={4}:\";$C$3;$C76;$E76;$C$4;$F$3)": 2535,_x000D_
    "=RIK_AC(\"INF53__;INF02@E=1,S=10,G=0,T=0,P=0:@R=A,S=8,V={0}:R=B,S=1,V=Avoir client,Facture client:R=C,S=1003|3,V={1}:R=D,S=1500|2,V={2}:R=E,S=1500|2,V={3}:R=F,S=1003|1,V={4}:\";$C$3;$C84;$E84;$C$4;$F$3)": 2536,_x000D_
    "=RIK_AC(\"INF53__;INF02@E=1,S=10,G=0,T=0,P=0:@R=A,S=8,V={0}:R=B,S=1,V=Avoir client,Facture client:R=C,S=1003|3,V={1}:R=D,S=1500|2,V={2}:R=E,S=1500|2,V={3}:R=F,S=1003|1,V={4}:\";$C$3;$C92;$E92;$C$4;$F$3)": 2537,_x000D_
    "=RIK_AC(\"INF53__;INF02@E=1,S=10,G=0,T=0,P=0:@R=A,S=8,V={0}:R=B,S=1,V=Avoir client,Facture client:R=C,S=1003|3,V={1}:R=D,S=1500|2,V={2}:R=E,S=1500|2,V={3}:R=F,S=1003|1,V={4}:\";$C$3;$C100;$E100;$C$4;$F$3)": 2538,_x000D_
    "=RIK_AC(\"INF53__;INF02@E=1,S=10,G=0,T=0,P=0:@R=A,S=8,V={0}:R=B,S=1,V=Avoir client,Facture client:R=C,S=1003|3,V={1}:R=D,S=1500|2,V={2}:R=E,S=1500|2,V={3}:R=F,S=1003|1,V={4}:\";$C$3;$C108;$E108;$C$4;$F$3)": 2539,_x000D_
    "=RIK_AC(\"INF53__;INF02@E=1,S=10,G=0,T=0,P=0:@R=A,S=8,V={0}:R=B,S=1,V=Avoir client,Facture client:R=C,S=1003|3,V={1}:R=D,S=1500|2,V={2}:R=E,S=1500|2,V={3}:R=F,S=1003|1,V={4}:\";$C$3;$C116;$E116;$C$4;$F$3)": 2540,_x000D_
    "=RIK_AC(\"INF53__;INF02@E=1,S=10,G=0,T=0,P=0:@R=A,S=8,V={0}:R=B,S=1,V=Avoir client,Facture client:R=C,S=1003|3,V={1}:R=D,S=1500|2,V={2}:R=E,S=1500|2,V={3}:R=F,S=1003|1,V={4}:\";$C$3;$C124;$E124;$C$4;$F$3)": 2541,_x000D_
    "=RIK_AC(\"INF53__;INF02@E=1,S=10,G=0,T=0,P=0:@R=A,S=8,V={0}:R=B,S=1,V=Avoir client,Facture client:R=C,S=1003|3,V={1}:R=D,S=1500|2,V={2}:R=E,S=1500|2,V={3}:R=F,S=1003|1,V={4}:\";$C$3;$C132;$E132;$C$4;$F$3)": 2542,_x000D_
    "=RIK_AC(\"INF53__;INF02@E=1,S=10,G=0,T=0,P=0:@R=A,S=8,V={0}:R=B,S=1,V=Avoir client,Facture client:R=C,S=1003|3,V={1}:R=D,S=1500|2,V={2}:R=E,S=1500|2,V={3}:R=F,S=1003|1,V={4}:\";$C$3;$C140;$E140;$C$4;$F$3)": 2543,_x000D_
    "=RIK_AC(\"INF53__;INF02@E=1,S=10,G=0,T=0,P=0:@R=A,S=8,V={0}:R=B,S=1,V=Avoir client,Facture client:R=C,S=1003|3,V={1}:R=D,S=1500|2,V={2}:R=E,S=1500|2,V={3}:R=F,S=1003|1,V={4}:\";$C$3;$C148;$E148;$C$4;$F$3)": 2544,_x000D_
    "=RIK_AC(\"INF53__;INF02@E=1,S=10,G=0,T=0,P=0:@R=A,S=8,V={0}:R=B,S=1,V=Avoir client,Facture client:R=C,S=1003|3,V={1}:R=D,S=1500|2,V={2}:R=E,S=1500|2,V={3}:R=F,S=1003|1,V={4}:\";$C$3;$C156;$E156;$C$4;$F$3)": 2545,_x000D_
    "=RIK_AC(\"INF53__;INF02@E=1,S=10,G=0,T=0,P=0:@R=A,S=8,V={0}:R=B,S=1,V=Avoir client,Facture client:R=C,S=1003|3,V={1}:R=D,S=1500|2,V={2}:R=E,S=1500|2,V={3}:R=F,S=1003|1,V={4}:\";$C$3;$C164;$E164;$C$4;$F$3)": 2546,_x000D_
    "=RIK_AC(\"INF53__;INF02@E=1,S=10,G=0,T=0,P=0:@R=A,S=8,V={0}:R=B,S=1,V=Avoir client,Facture client:R=C,S=1003|3,V={1}:R=D,S=1500|2,V={2}:R=E,S=1500|2,V={3}:R=F,S=1003|1,V={4}:\";$C$3;$C172;$E172;$C$4;$F$3)": 2547,_x000D_
    "=RIK_AC(\"INF53__;INF02@E=1,S=10,G=0,T=0,P=0:@R=A,S=8,V={0}:R=B,S=1,V=Avoir client,Facture client:R=C,S=1003|3,V={1}:R=D,S=1500|2,V={2}:R=E,S=1500|2,V={3}:R=F,S=1003|1,V={4}:\";$C$3;$C29;$E29;$C$4;$F$3)": 2548,_x000D_
    "=RIK_AC(\"INF53__;INF02@E=1,S=10,G=0,T=0,P=0:@R=A,S=8,V={0}:R=B,S=1,V=Avoir client,Facture client:R=C,S=1003|3,V={1}:R=D,S=1500|2,V={2}:R=E,S=1500|2,V={3}:R=F,S=1003|1,V={4}:\";$C$3;$C37;$E37;$C$4;$F$3)": 2549,_x000D_
    "=RIK_AC(\"INF53__;INF02@E=1,S=10,G=0,T=0,P=0:@R=A,S=8,V={0}:R=B,S=1,V=Avoir client,Facture client:R=C,S=1003|3,V={1}:R=D,S=1500|2,V={2}:R=E,S=1500|2,V={3}:R=F,S=1003|1,V={4}:\";$C$3;$C45;$E45;$C$4;$F$3)": 2550,_x000D_
    "=RIK_AC(\"INF53__;INF02@E=1,S=10,G=0,T=0,P=0:@R=A,S=8,V={0}:R=B,S=1,V=Avoir client,Facture client:R=C,S=1003|3,V={1}:R=D,S=1500|2,V={2}:R=E,S=1500|2,V={3}:R=F,S=1003|1,V={4}:\";$C$3;$C53;$E53;$C$4;$F$3)": 2551,_x000D_
    "=RIK_AC(\"INF53__;INF02@E=1,S=10,G=0,T=0,P=0:@R=A,S=8,V={0}:R=B,S=1,V=Avoir client,Facture client:R=C,S=1003|3,V={1}:R=D,S=1500|2,V={2}:R=E,S=1500|2,V={3}:R=F,S=1003|1,V={4}:\";$C$3;$C61;$E61;$C$4;$F$3)": 2552,_x000D_
    "=RIK_AC(\"INF53__;INF02@E=1,S=10,G=0,T=0,P=0:@R=A,S=8,V={0}:R=B,S=1,V=Avoir client,Facture client:R=C,S=1003|3,V={1}:R=D,S=1500|2,V={2}:R=E,S=1500|2,V={3}:R=F,S=1003|1,V={4}:\";$C$3;$C69;$E69;$C$4;$F$3)": 2553,_x000D_
    "=RIK_AC(\"INF53__;INF02@E=1,S=10,G=0,T=0,P=0:@R=A,S=8,V={0}:R=B,S=1,V=Avoir client,Facture client:R=C,S=1003|3,V={1}:R=D,S=1500|2,V={2}:R=E,S=1500|2,V={3}:R=F,S=1003|1,V={4}:\";$C$3;$C77;$E77;$C$4;$F$3)": 2554,_x000D_
    "=RIK_AC(\"INF53__;INF02@E=1,S=10,G=0,T=0,P=0:@R=A,S=8,V={0}:R=B,S=1,V=Avoir client,Facture client:R=C,S=1003|3,V={1}:R=D,S=1500|2,V={2}:R=E,S=1500|2,V={3}:R=F,S=1003|1,V={4}:\";$C$3;$C85;$E85;$C$4;$F$3)": 2555,_x000D_
    "=RIK_AC(\"INF53__;INF02@E=1,S=10,G=0,T=0,P=0:@R=A,S=8,V={0}:R=B,S=1,V=Avoir client,Facture client:R=C,S=1003|3,V={1}:R=D,S=1500|2,V={2}:R=E,S=1500|2,V={3}:R=F,S=1003|1,V={4}:\";$C$3;$C93;$E93;$C$4;$F$3)": 2556,_x000D_
    "=RIK_AC(\"INF53__;INF02@E=1,S=10,G=0,T=0,P=0:@R=A,S=8,V={0}:R=B,S=1,V=Avoir client,Facture client:R=C,S=1003|3,V={1}:R=D,S=1500|2,V={2}:R=E,S=1500|2,V={3}:R=F,S=1003|1,V={4}:\";$C$3;$C101;$E101;$C$4;$F$3)": 2557,_x000D_
    "=RIK_AC(\"INF53__;INF02@E=1,S=10,G=0,T=0,P=0:@R=A,S=8,V={0}:R=B,S=1,V=Avoir client,Facture client:R=C,S=1003|3,V={1}:R=D,S=1500|2,V={2}:R=E,S=1500|2,V={3}:R=F,S=1003|1,V={4}:\";$C$3;$C109;$E109;$C$4;$F$3)": 2558,_x000D_
    "=RIK_AC(\"INF53__;INF02@E=1,S=10,G=0,T=0,P=0:@R=A,S=8,V={0}:R=B,S=1,V=Avoir client,Facture client:R=C,S=1003|3,V={1}:R=D,S=1500|2,V={2}:R=E,S=1500|2,V={3}:R=F,S=1003|1,V={4}:\";$C$3;$C117;$E117;$C$4;$F$3)": 2559,_x000D_
    "=RIK_AC(\"INF53__;INF02@E=1,S=10,G=0,T=0,P=0:@R=A,S=8,V={0}:R=B,S=1,V=Avoir client,Facture client:R=C,S=1003|3,V={1}:R=D,S=1500|2,V={2}:R=E,S=1500|2,V={3}:R=F,S=1003|1,V={4}:\";$C$3;$C125;$E125;$C$4;$F$3)": 2560,_x000D_
    "=RIK_AC(\"INF53__;INF02@E=1,S=10,G=0,T=0,P=0:@R=A,S=8,V={0}:R=B,S=1,V=Avoir client,Facture client:R=C,S=1003|3,V={1}:R=D,S=1500|2,V={2}:R=E,S=1500|2,V={3}:R=F,S=1003|1,V={4}:\";$C$3;$C133;$E133;$C$4;$F$3)": 2561,_x000D_
    "=RIK_AC(\"INF53__;INF02@E=1,S=10,G=0,T=0,P=0:@R=A,S=8,V={0}:R=B,S=1,V=Avoir client,Facture client:R=C,S=1003|3,V={1}:R=D,S=1500|2,V={2}:R=E,S=1500|2,V={3}:R=F,S=1003|1,V={4}:\";$C$3;$C141;$E141;$C$4;$F$3)": 2562,_x000D_
    "=RIK_AC(\"INF53__;INF02@E=1,S=10,G=0,T=0,P=0:@R=A,S=8,V={0}:R=B,S=1,V=Avoir client,Facture client:R=C,S=1003|3,V={1}:R=D,S=1500|2,V={2}:R=E,S=1500|2,V={3}:R=F,S=1003|1,V={4}:\";$C$3;$C149;$E149;$C$4;$F$3)": 2563,_x000D_
    "=RIK_AC(\"INF53__;INF02@E=1,S=10,G=0,T=0,P=0:@R=A,S=8,V={0}:R=B,S=1,V=Avoir client,Facture client:R=C,S=1003|3,V={1}:R=D,S=1500|2,V={2}:R=E,S=1500|2,V={3}:R=F,S=1003|1,V={4}:\";$C$3;$C157;$E157;$C$4;$F$3)": 2564,_x000D_
    "=RIK_AC(\"INF53__;INF02@E=1,S=10,G=0,T=0,P=0:@R=A,S=8,V={0}:R=B,S=1,V=Avoir client,Facture client:R=C,S=1003|3,V={1}:R=D,S=1500|2,V={2}:R=E,S=1500|2,V={3}:R=F,S=1003|1,V={4}:\";$C$3;$C165;$E165;$C$4;$F$3)": 2565,_x000D_
    "=RIK_AC(\"INF53__;INF02@E=1,S=10,G=0,T=0,P=0:@R=A,S=8,V={0}:R=B,S=1,V=Avoir client,Facture client:R=C,S=1003|3,V={1}:R=D,S=1500|2,V={2}:R=E,S=1500|2,V={3}:R=F,S=1003|1,V={4}:\";$C$3;$C173;$E173;$C$4;$F$3)": 2566,_x000D_
    "=RIK_AC(\"INF53__;INF02@E=1,S=10,G=0,T=0,P=0:@R=A,S=8,V={0}:R=B,S=1,V=Avoir client,Facture client:R=C,S=1003|3,V={1}:R=D,S=1500|2,V={2}:R=E,S=1500|2,V={3}:R=F,S=1003|1,V={4}:\";$C$3;$C21;$E21;$C$4;$F$3)": 2567,_x000D_
    "=RIK_AC(\"INF53__;INF02@E=1,S=10,G=0,T=0,P=0:@R=A,S=8,V={0}:R=B,S=1,V=Avoir client,Facture client:R=C,S=1003|3,V={1}:R=D,S=1500|2,V={2}:R=E,S=1500|2,V={3}:R=F,S=1003|1,V={4}:\";$C$3;$C22;$E22;$C$4;$C$11)": 2568,_x000D_
    "=RIK_AC(\"INF53__;INF02@E=1,S=10,G=0,T=0,P=0:@R=A,S=8,V={0}:R=B,S=1,V=Avoir client,Facture client:R=C,S=1003|3,V={1}:R=D,S=1500|2,V={2}:R=E,S=1500|2,V={3}:R=F,S=1003|1,V={4}:\";$C$3;$C30;$E30;$C$4;$C$11)": 2569,_x000D_
    "=RIK_AC(\"INF53__;INF02@E=1,S=10,G=0,T=0,P=0:@R=A,S=8,V={0}:R=B,S=1,V=Avoir client,Facture client:R=C,S=1003|3,V={1}:R=D,S=1500|2,V={2}:R=E,S=1500|2,V={3}:R=F,S=1003|1,V={4}:\";$C$3;$C38;$E38;$C$4;$C$11)": 2570,_x000D_
    "=RIK_AC(\"INF53__;INF02@E=1,S=10,G=0,T=0,P=0:@R=A,S=8,V={0}:R=B,S=1,V=Avoir client,Facture client:R=C,S=1003|3,V={1}:R=D,S=1500|2,V={2}:R=E,S=1500|2,V={3}:R=F,S=1003|1,V={4}:\";$C$3;$C46;$E46;$C$4;$C$11)": 2571,_x000D_
    "=RIK_AC(\"INF53__;INF02@E=1,S=10,G=0,T=0,P=0:@R=A,S=8,V={0}:R=B,S=1,V=Avoir client,Facture client:R=C,S=1003|3,V={1}:R=D,S=1500|2,V={2}:R=E,S=1500|2,V={3}:R=F,S=1003|1,V={4}:\";$C$3;$C54;$E54;$C$4;$C$11)": 2572,_x000D_
    "=RIK_AC(\"INF53__;INF02@E=1,S=10,G=0,T=0,P=0:@R=A,S=8,V={0}:R=B,S=1,V=Avoir client,Facture client:R=C,S=1003|3,V={1}:R=D,S=1500|2,V={2}:R=E,S=1500|2,V={3}:R=F,S=1003|1,V={4}:\";$C$3;$C62;$E62;$C$4;$C$11)": 2573,_x000D_
    "=RIK_AC(\"INF53__;INF02@E=1,S=10,G=0,T=0,P=0:@R=A,S=8,V={0}:R=B,S=1,V=Avoir client,Facture client:R=C,S=1003|3,V={1}:R=D,S=1500|2,V={2}:R=E,S=1500|2,V={3}:R=F,S=1003|1,V={4}:\";$C$3;$C70;$E70;$C$4;$C$11)": 2574,_x000D_
    "=RIK_AC(\"INF53__;INF02@E=1,S=10,G=0,T=0,P=0:@R=A,S=8,V={0}:R=B,S=1,V=Avoir client,Facture client:R=C,S=1003|3,V={1}:R=D,S=1500|2,V={2}:R=E,S=1500|2,V={3}:R=F,S=1003|1,V={4}:\";$C$3;$C78;$E78;$C$4;$C$11)": 2575,_x000D_
    "=RIK_AC(\"INF53__;INF02@E=1,S=10,G=0,T=0,P=0:@R=A,S=8,V={0}:R=B,S=1,V=Avoir client,Facture client:R=C,S=1003|3,V={1}:R=D,S=1500|2,V={2}:R=E,S=1500|2,V={3}:R=F,S=1003|1,V={4}:\";$C$3;$C86;$E86;$C$4;$C$11)": 2576,_x000D_
    "=RIK_AC(\"INF53__;INF02@E=1,S=10,G=0,T=0,P=0:@R=A,S=8,V={0}:R=B,S=1,V=Avoir client,Facture client:R=C,S=1003|3,V={1}:R=D,S=1500|2,V={2}:R=E,S=1500|2,V={3}:R=F,S=1003|1,V={4}:\";$C$3;$C94;$E94;$C$4;$C$11)": 2577,_x000D_
    "=RIK_AC(\"INF53__;INF02@E=1,S=10,G=0,T=0,P=0:@R=A,S=8,V={0}:R=B,S=1,V=Avoir client,Facture client:R=C,S=1003|3,V={1}:R=D,S=1500|2,V={2}:R=E,S=1500|2,V={3}:R=F,S=1003|1,V={4}:\";$C$3;$C102;$E102;$C$4;$C$11)": 2578,_x000D_
    "=RIK_AC(\"INF53__;INF02@E=1,S=10,G=0,T=0,P=0:@R=A,S=8,V={0}:R=B,S=1,V=Avoir client,Facture client:R=C,S=1003|3,V={1}:R=D,S=1500|2,V={2}:R=E,S=1500|2,V={3}:R=F,S=1003|1,V={4}:\";$C$3;$C110;$E110;$C$4;$C$11)": 2579,_x000D_
    "=RIK_AC(\"INF53__;INF02@E=1,S=10,G=0,T=0,P=0:@R=A,S=8,V={0}:R=B,S=1,V=Avoir client,Facture client:R=C,S=1003|3,V={1}:R=D,S=1500|2,V={2}:R=E,S=1500|2,V={3}:R=F,S=1003|1,V={4}:\";$C$3;$C118;$E118;$C$4;$C$11)": 2580,_x000D_
    "=RIK_AC(\"INF53__;INF02@E=1,S=10,G=0,T=0,P=0:@R=A,S=8,V={0}:R=B,S=1,V=Avoir client,Facture client:R=C,S=1003|3,V={1}:R=D,S=1500|2,V={2}:R=E,S=1500|2,V={3}:R=F,S=1003|1,V={4}:\";$C$3;$C126;$E126;$C$4;$C$11)": 2581,_x000D_
    "=RIK_AC(\"INF53__;INF02@E=1,S=10,G=0,T=0,P=0:@R=A,S=8,V={0}:R=B,S=1,V=Avoir client,Facture client:R=C,S=1003|3,V={1}:R=D,S=1500|2,V={2}:R=E,S=1500|2,V={3}:R=F,S=1003|1,V={4}:\";$C$3;$C134;$E134;$C$4;$C$11)": 2582,_x000D_
    "=RIK_AC(\"INF53__;INF02@E=1,S=10,G=0,T=0,P=0:@R=A,S=8,V={0}:R=B,S=1,V=Avoir client,Facture client:R=C,S=1003|3,V={1}:R=D,S=1500|2,V={2}:R=E,S=1500|2,V={3}:R=F,S=1003|1,V={4}:\";$C$3;$C142;$E142;$C$4;$C$11)": 2583,_x000D_
    "=RIK_AC(\"INF53__;INF02@E=1,S=10,G=0,T=0,P=0:@R=A,S=8,V={0}:R=B,S=1,V=Avoir client,Facture client:R=C,S=1003|3,V={1}:R=D,S=1500|2,V={2}:R=E,S=1500|2,V={3}:R=F,S=1003|1,V={4}:\";$C$3;$C150;$E150;$C$4;$C$11)": 2584,_x000D_
    "=RIK_AC(\"INF53__;INF02@E=1,S=10,G=0,T=0,P=0:@R=A,S=8,V={0}:R=B,S=1,V=Avoir client,Facture client:R=C,S=1003|3,V={1}:R=D,S=1500|2,V={2}:R=E,S=1500|2,V={3}:R=F,S=1003|1,V={4}:\";$C$3;$C158;$E158;$C$4;$C$11)": 2585,_x000D_
    "=RIK_AC(\"INF53__;INF02@E=1,S=10,G=0,T=0,P=0:@R=A,S=8,V={0}:R=B,S=1,V=Avoir client,Facture client:R=C,S=1003|3,V={1}:R=D,S=1500|2,V={2}:R=E,S=1500|2,V={3}:R=F,S=1003|1,V={4}:\";$C$3;$C166;$E166;$C$4;$C$11)": 2586,_x000D_
    "=RIK_AC(\"INF53__;INF02@E=1,S=10,G=0,T=0,P=0:@R=A,S=8,V={0}:R=B,S=1,V=Avoir client,Facture client:R=C,S=1003|3,V={1}:R=D,S=1500|2,V={2}:R=E,S=1500|2,V={3}:R=F,S=1003|1,V={4}:\";$C$3;$C174;$E174;$C$4;$C$11)": 2587,_x000D_
    "=RIK_AC(\"INF53__;INF02@E=1,S=10,G=0,T=0,P=0:@R=A,S=8,V={0}:R=B,S=1,V=Avoir client,Facture client:R=C,S=1003|3,V={1}:R=D,S=1500|2,V={2}:R=E,S=1500|2,V={3}:R=F,S=1003|1,V={4}:\";$C$3;$C23;$E23;$C$4;$C$11)": 2588,_x000D_
    "=RIK_AC(\"INF53__;INF02@E=1,S=10,G=0,T=0,P=0:@R=A,S=8,V={0}:R=B,S=1,V=Avoir client,Facture client:R=C,S=1003|3,V={1}:R=D,S=1500|2,V={2}:R=E,S=1500|2,V={3}:R=F,S=1003|1,V={4}:\";$C$3;$C31;$E31;$C$4;$C$11)": 2589,_x000D_
    "=RIK_AC(\"INF53__;INF02@E=1,S=10,G=0,T=0,P=0:@R=A,S=8,V={0}:R=B,S=1,V=Avoir client,Facture client:R=C,S=1003|3,V={1}:R=D,S=1500|2,V={2}:R=E,S=1500|2,V={3}:R=F,S=1003|1,V={4}:\";$C$3;$C39;$E39;$C$4;$C$11)": 2590,_x000D_
    "=RIK_AC(\"INF53__;INF02@E=1,S=10,G=0,T=0,P=0:@R=A,S=8,V={0}:R=B,S=1,V=Avoir client,Facture client:R=C,S=1003|3,V={1}:R=D,S=1500|2,V={2}:R=E,S=1500|2,V={3}:R=F,S=1003|1,V={4}:\";$C$3;$C47;$E47;$C$4;$C$11)": 2591,_x000D_
    "=RIK_AC(\"INF53__;INF02@E=1,S=10,G=0,T=0,P=0:@R=A,S=8,V={0}:R=B,S=1,V=Avoir client,Facture client:R=C,S=1003|3,V={1}:R=D,S=1500|2,V={2}:R=E,S=1500|2,V={3}:R=F,S=1003|1,V={4}:\";$C$3;$C55;$E55;$C$4;$C$11)": 2592,_x000D_
    "=RIK_AC(\"INF53__;INF02@E=1,S=10,G=0,T=0,P=0:@R=A,S=8,V={0}:R=B,S=1,V=Avoir client,Facture client:R=C,S=1003|3,V={1}:R=D,S=1500|2,V={2}:R=E,S=1500|2,V={3}:R=F,S=1003|1,V={4}:\";$C$3;$C63;$E63;$C$4;$C$11)": 2593,_x000D_
    "=RIK_AC(\"INF53__;INF02@E=1,S=10,G=0,T=0,P=0:@R=A,S=8,V={0}:R=B,S=1,V=Avoir client,Facture client:R=C,S=1003|3,V={1}:R=D,S=1500|2,V={2}:R=E,S=1500|2,V={3}:R=F,S=1003|1,V={4}:\";$C$3;$C71;$E71;$C$4;$C$11)": 2594,_x000D_
    "=RIK_AC(\"INF53__;INF02@E=1,S=10,G=0,T=0,P=0:@R=A,S=8,V={0}:R=B,S=1,V=Avoir client,Facture client:R=C,S=1003|3,V={1}:R=D,S=1500|2,V={2}:R=E,S=1500|2,V={3}:R=F,S=1003|1,V={4}:\";$C$3;$C79;$E79;$C$4;$C$11)": 2595,_x000D_
    "=RIK_AC(\"INF53__;INF02@E=1,S=10,G=0,T=0,P=0:@R=A,S=8,V={0}:R=B,S=1,V=Avoir client,Facture client:R=C,S=1003|3,V={1}:R=D,S=1500|2,V={2}:R=E,S=1500|2,V={3}:R=F,S=1003|1,V={4}:\";$C$3;$C87;$E87;$C$4;$C$11)": 2596,_x000D_
    "=RIK_AC(\"INF53__;INF02@E=1,S=10,G=0,T=0,P=0:@R=A,S=8,V={0}:R=B,S=1,V=Avoir client,Facture client:R=C,S=1003|3,V={1}:R=D,S=1500|2,V={2}:R=E,S=1500|2,V={3}:R=F,S=1003|1,V={4}:\";$C$3;$C95;$E95;$C$4;$C$11)": 2597,_x000D_
    "=RIK_AC(\"INF53__;INF02@E=1,S=10,G=0,T=0,P=0:@R=A,S=8,V={0}:R=B,S=1,V=Avoir client,Facture client:R=C,S=1003|3,V={1}:R=D,S=1500|2,V={2}:R=E,S=1500|2,V={3}:R=F,S=1003|1,V={4}:\";$C$3;$C103;$E103;$C$4;$C$11)": 2598,_x000D_
    "=RIK_AC(\"INF53__;INF02@E=1,S=10,G=0,T=0,P=0:@R=A,S=8,V={0}:R=B,S=1,V=Avoir client,Facture client:R=C,S=1003|3,V={1}:R=D,S=1500|2,V={2}:R=E,S=1500|2,V={3}:R=F,S=1003|1,V={4}:\";$C$3;$C111;$E111;$C$4;$C$11)": 2599,_x000D_
    "=RIK_AC(\"INF53__;INF02@E=1,S=10,G=0,T=0,P=0:@R=A,S=8,V={0}:R=B,S=1,V=Avoir client,Facture client:R=C,S=1003|3,V={1}:R=D,S=1500|2,V={2}:R=E,S=1500|2,V={3}:R=F,S=1003|1,V={4}:\";$C$3;$C119;$E119;$C$4;$C$11)": 2600,_x000D_
    "=RIK_AC(\"INF53__;INF02@E=1,S=10,G=0,T=0,P=0:@R=A,S=8,V={0}:R=B,S=1,V=Avoir client,Facture client:R=C,S=1003|3,V={1}:R=D,S=1500|2,V={2}:R=E,S=1500|2,V={3}:R=F,S=1003|1,V={4}:\";$C$3;$C127;$E127;$C$4;$C$11)": 2601,_x000D_
    "=RIK_AC(\"INF53__;INF02@E=1,S=10,G=0,T=0,P=0:@R=A,S=8,V={0}:R=B,S=1,V=Avoir client,Facture client:R=C,S=1003|3,V={1}:R=D,S=1500|2,V={2}:R=E,S=1500|2,V={3}:R=F,S=1003|1,V={4}:\";$C$3;$C135;$E135;$C$4;$C$11)": 2602,_x000D_
    "=RIK_AC(\"INF53__;INF02@E=1,S=10,G=0,T=0,P=0:@R=A,S=8,V={0}:R=B,S=1,V=Avoir client,Facture client:R=C,S=1003|3,V={1}:R=D,S=1500|2,V={2}:R=E,S=1500|2,V={3}:R=F,S=1003|1,V={4}:\";$C$3;$C143;$E143;$C$4;$C$11)": 2603,_x000D_
    "=RIK_AC(\"INF53__;INF02@E=1,S=10,G=0,T=0,P=0:@R=A,S=8,V={0}:R=B,S=1,V=Avoir client,Facture client:R=C,S=1003|3,V={1}:R=D,S=1500|2,V={2}:R=E,S=1500|2,V={3}:R=F,S=1003|1,V={4}:\";$C$3;$C151;$E151;$C$4;$C$11)": 2604,_x000D_
    "=RIK_AC(\"INF53__;INF02@E=1,S=10,G=0,T=0,P=0:@R=A,S=8,V={0}:R=B,S=1,V=Avoir client,Facture client:R=C,S=1003|3,V={1}:R=D,S=1500|2,V={2}:R=E,S=1500|2,V={3}:R=F,S=1003|1,V={4}:\";$C$3;$C159;$E159;$C$4;$C$11)": 2605,_x000D_
    "=RIK_AC(\"INF53__;INF02@E=1,S=10,G=0,T=0,P=0:@R=A,S=8,V={0}:R=B,S=1,V=Avoir client,Facture client:R=C,S=1003|3,V={1}:R=D,S=1500|2,V={2}:R=E,S=1500|2,V={3}:R=F,S=1003|1,V={4}:\";$C$3;$C167;$E167;$C$4;$C$11)": 2606,_x000D_
    "=RIK_AC(\"INF53__;INF02@E=1,S=10,G=0,T=0,P=0:@R=A,S=8,V={0}:R=B,S=1,V=Avoir client,Facture client:R=C,S=1003|3,V={1}:R=D,S=1500|2,V={2}:R=E,S=1500|2,V={3}:R=F,S=1003|1,V={4}:\";$C$3;$C24;$E24;$C$4;$C$11)": 2607,_x000D_
    "=RIK_AC(\"INF53__;INF02@E=1,S=10,G=0,T=0,P=0:@R=A,S=8,V={0}:R=B,S=1,V=Avoir client,Facture client:R=C,S=1003|3,V={1}:R=D,S=1500|2,V={2}:R=E,S=1500|2,V={3}:R=F,S=1003|1,V={4}:\";$C$3;$C32;$E32;$C$4;$C$11)": 2608,_x000D_
    "=RIK_AC(\"INF53__;INF02@E=1,S=10,G=0,T=0,P=0:@R=A,S=8,V={0}:R=B,S=1,V=Avoir client,Facture client:R=C,S=1003|3,V={1}:R=D,S=1500|2,V={2}:R=E,S=1500|2,V={3}:R=F,S=1003|1,V={4}:\";$C$3;$C40;$E40;$C$4;$C$11)": 2609,_x000D_
    "=RIK_AC(\"INF53__;INF02@E=1,S=10,G=0,T=0,P=0:@R=A,S=8,V={0}:R=B,S=1,V=Avoir client,Facture client:R=C,S=1003|3,V={1}:R=D,S=1500|2,V={2}:R=E,S=1500|2,V={3}:R=F,S=1003|1,V={4}:\";$C$3;$C48;$E48;$C$4;$C$11)": 2610,_x000D_
    "=RIK_AC(\"INF53__;INF02@E=1,S=10,G=0,T=0,P=0:@R=A,S=8,V={0}:R=B,S=1,V=Avoir client,Facture client:R=C,S=1003|3,V={1}:R=D,S=1500|2,V={2}:R=E,S=1500|2,V={3}:R=F,S=1003|1,V={4}:\";$C$3;$C56;$E56;$C$4;$C$11)": 2611,_x000D_
    "=RIK_AC(\"INF53__;INF02@E=1,S=10,G=0,T=0,P=0:@R=A,S=8,V={0}:R=B,S=1,V=Avoir client,Facture client:R=C,S=1003|3,V={1}:R=D,S=1500|2,V={2}:R=E,S=1500|2,V={3}:R=F,S=1003|1,V={4}:\";$C$3;$C64;$E64;$C$4;$C$11)": 2612,_x000D_
    "=RIK_AC(\"INF53__;INF02@E=1,S=10,G=0,T=0,P=0:@R=A,S=8,V={0}:R=B,S=1,V=Avoir client,Facture client:R=C,S=1003|3,V={1}:R=D,S=1500|2,V={2}:R=E,S=1500|2,V={3}:R=F,S=1003|1,V={4}:\";$C$3;$C72;$E72;$C$4;$C$11)": 2613,_x000D_
    "=RIK_AC(\"INF53__;INF02@E=1,S=10,G=0,T=0,P=0:@R=A,S=8,V={0}:R=B,S=1,V=Avoir client,Facture client:R=C,S=1003|3,V={1}:R=D,S=1500|2,V={2}:R=E,S=1500|2,V={3}:R=F,S=1003|1,V={4}:\";$C$3;$C80;$E80;$C$4;$C$11)": 2614,_x000D_
    "=RIK_AC(\"INF53__;INF02@E=1,S=10,G=0,T=0,P=0:@R=A,S=8,V={0}:R=B,S=1,V=Avoir client,Facture client:R=C,S=1003|3,V={1}:R=D,S=1500|2,V={2}:R=E,S=1500|2,V={3}:R=F,S=1003|1,V={4}:\";$C$3;$C88;$E88;$C$4;$C$11)": 2615,_x000D_
    "=RIK_AC(\"INF53__;INF02@E=1,S=10,G=0,T=0,P=0:@R=A,S=8,V={0}:R=B,S=1,V=Avoir client,Facture client:R=C,S=1003|3,V={1}:R=D,S=1500|2,V={2}:R=E,S=1500|2,V={3}:R=F,S=1003|1,V={4}:\";$C$3;$C96;$E96;$C$4;$C$11)": 2616,_x000D_
    "=RIK_AC(\"INF53__;INF02@E=1,S=10,G=0,T=0,P=0:@R=A,S=8,V={0}:R=B,S=1,V=Avoir client,Facture client:R=C,S=1003|3,V={1}:R=D,S=1500|2,V={2}:R=E,S=1500|2,V={3}:R=F,S=1003|1,V={4}:\";$C$3;$C104;$E104;$C$4;$C$11)": 2617,_x000D_
    "=RIK_AC(\"INF53__;INF02@E=1,S=10,G=0,T=0,P=0:@R=A,S=8,V={0}:R=B,S=1,V=Avoir client,Facture client:R=C,S=1003|3,V={1}:R=D,S=1500|2,V={2}:R=E,S=1500|2,V={3}:R=F,S=1003|1,V={4}:\";$C$3;$C112;$E112;$C$4;$C$11)": 2618,_x000D_
    "=RIK_AC(\"INF53__;INF02@E=1,S=10,G=0,T=0,P=0:@R=A,S=8,V={0}:R=B,S=1,V=Avoir client,Facture client:R=C,S=1003|3,V={1}:R=D,S=1500|2,V={2}:R=E,S=1500|2,V={3}:R=F,S=1003|1,V={4}:\";$C$3;$C120;$E120;$C$4;$C$11)": 2619,_x000D_
    "=RIK_AC(\"INF53__;INF02@E=1,S=10,G=0,T=0,P=0:@R=A,S=8,V={0}:R=B,S=1,V=Avoir client,Facture client:R=C,S=1003|3,V={1}:R=D,S=1500|2,V={2}:R=E,S=1500|2,V={3}:R=F,S=1003|1,V={4}:\";$C$3;$C128;$E128;$C$4;$C$11)": 2620,_x000D_
    "=RIK_AC(\"INF53__;INF02@E=1,S=10,G=0,T=0,P=0:@R=A,S=8,V={0}:R=B,S=1,V=Avoir client,Facture client:R=C,S=1003|3,V={1}:R=D,S=1500|2,V={2}:R=E,S=1500|2,V={3}:R=F,S=1003|1,V={4}:\";$C$3;$C136;$E136;$C$4;$C$11)": 2621,_x000D_
    "=RIK_AC(\"INF53__;INF02@E=1,S=10,G=0,T=0,P=0:@R=A,S=8,V={0}:R=B,S=1,V=Avoir client,Facture client:R=C,S=1003|3,V={1}:R=D,S=1500|2,V={2}:R=E,S=1500|2,V={3}:R=F,S=1003|1,V={4}:\";$C$3;$C144;$E144;$C$4;$C$11)": 2622,_x000D_
    "=RIK_AC(\"INF53__;INF02@E=1,S=10,G=0,T=0,P=0:@R=A,S=8,V={0}:R=B,S=1,V=Avoir client,Facture client:R=C,S=1003|3,V={1}:R=D,S=1500|2,V={2}:R=E,S=1500|2,V={3}:R=F,S=1003|1,V={4}:\";$C$3;$C152;$E152;$C$4;$C$11)": 2623,_x000D_
    "=RIK_AC(\"INF53__;INF02@E=1,S=10,G=0,T=0,P=0:@R=A,S=8,V={0}:R=B,S=1,V=Avoir client,Facture client:R=C,S=1003|3,V={1}:R=D,S=1500|2,V={2}:R=E,S=1500|2,V={3}:R=F,S=1003|1,V={4}:\";$C$3;$C160;$E160;$C$4;$C$11)": 2624,_x000D_
    "=RIK_AC(\"INF53__;INF02@E=1,S=10,G=0,T=0,P=0:@R=A,S=8,V={0}:R=B,S=1,V=Avoir client,Facture client:R=C,S=1003|3,V={1}:R=D,S=1500|2,V={2}:R=E,S=1500|2,V={3}:R=F,S=1003|1,V={4}:\";$C$3;$C168;$E168;$C$4;$C$11)": 2625,_x000D_
    "=RIK_AC(\"INF53__;INF02@E=1,S=10,G=0,T=0,P=0:@R=A,S=8,V={0}:R=B,S=1,V=Avoir client,Facture client:R=C,S=1003|3,V={1}:R=D,S=1500|2,V={2}:R=E,S=1500|2,V={3}:R=F,S=1003|1,V={4}:\";$C$3;$C25;$E25;$C$4;$C$11)": 2626,_x000D_
    "=RIK_AC(\"INF53__;INF02@E=1,S=10,G=0,T=0,P=0:@R=A,S=8,V={0}:R=B,S=1,V=Avoir client,Facture client:R=C,S=1003|3,V={1}:R=D,S=1500|2,V={2}:R=E,S=1500|2,V={3}:R=F,S=1003|1,V={4}:\";$C$3;$C33;$E33;$C$4;$C$11)": 2627,_x000D_
    "=RIK_AC(\"INF53__;INF02@E=1,S=10,G=0,T=0,P=0:@R=A,S=8,V={0}:R=B,S=1,V=Avoir client,Facture client:R=C,S=1003|3,V={1}:R=D,S=1500|2,V={2}:R=E,S=1500|2,V={3}:R=F,S=1003|1,V={4}:\";$C$3;$C41;$E41;$C$4;$C$11)": 2628,_x000D_
    "=RIK_AC(\"INF53__;INF02@E=1,S=10,G=0,T=0,P=0:@R=A,S=8,V={0}:R=B,S=1,V=Avoir client,Facture client:R=C,S=1003|3,V={1}:R=D,S=1500|2,V={2}:R=E,S=1500|2,V={3}:R=F,S=1003|1,V={4}:\";$C$3;$C49;$E49;$C$4;$C$11)": 2629,_x000D_
    "=RIK_AC(\"INF53__;INF02@E=1,S=10,G=0,T=0,P=0:@R=A,S=8,V={0}:R=B,S=1,V=Avoir client,Facture client:R=C,S=1003|3,V={1}:R=D,S=1500|2,V={2}:R=E,S=1500|2,V={3}:R=F,S=1003|1,V={4}:\";$C$3;$C57;$E57;$C$4;$C$11)": 2630,_x000D_
    "=RIK_AC(\"INF53__;INF02@E=1,S=10,G=0,T=0,P=0:@R=A,S=8,V={0}:R=B,S=1,V=Avoir client,Facture client:R=C,S=1003|3,V={1}:R=D,S=1500|2,V={2}:R=E,S=1500|2,V={3}:R=F,S=1003|1,V={4}:\";$C$3;$C65;$E65;$C$4;$C$11)": 2631,_x000D_
    "=RIK_AC(\"INF53__;INF02@E=1,S=10,G=0,T=0,P=0:@R=A,S=8,V={0}:R=B,S=1,V=Avoir client,Facture client:R=C,S=1003|3,V={1}:R=D,S=1500|2,V={2}:R=E,S=1500|2,V={3}:R=F,S=1003|1,V={4}:\";$C$3;$C73;$E73;$C$4;$C$11)": 2632,_x000D_
    "=RIK_AC(\"INF53__;INF02@E=1,S=10,G=0,T=0,P=0:@R=A,S=8,V={0}:R=B,S=1,V=Avoir client,Facture client:R=C,S=1003|3,V={1}:R=D,S=1500|2,V={2}:R=E,S=1500|2,V={3}:R=F,S=1003|1,V={4}:\";$C$3;$C81;$E81;$C$4;$C$11)": 2633,_x000D_
    "=RIK_AC(\"INF53__;INF02@E=1,S=10,G=0,T=0,P=0:@R=A,S=8,V={0}:R=B,S=1,V=Avoir client,Facture client:R=C,S=1003|3,V={1}:R=D,S=1500|2,V={2}:R=E,S=1500|2,V={3}:R=F,S=1003|1,V={4}:\";$C$3;$C89;$E89;$C$4;$C$11)": 2634,_x000D_
    "=RIK_AC(\"INF53__;INF02@E=1,S=10,G=0,T=0,P=0:@R=A,S=8,V={0}:R=B,S=1,V=Avoir client,Facture client:R=C,S=1003|3,V={1}:R=D,S=1500|2,V={2}:R=E,S=1500|2,V={3}:R=F,S=1003|1,V={4}:\";$C$3;$C97;$E97;$C$4;$C$11)": 2635,_x000D_
    "=RIK_AC(\"INF53__;INF02@E=1,S=10,G=0,T=0,P=0:@R=A,S=8,V={0}:R=B,S=1,V=Avoir client,Facture client:R=C,S=1003|3,V={1}:R=D,S=1500|2,V={2}:R=E,S=1500|2,V={3}:R=F,S=1003|1,V={4}:\";$C$3;$C105;$E105;$C$4;$C$11)": 2636,_x000D_
    "=RIK_AC(\"INF53__;INF02@E=1,S=10,G=0,T=0,P=0:@R=A,S=8,V={0}:R=B,S=1,V=Avoir client,Facture client:R=C,S=1003|3,V={1}:R=D,S=1500|2,V={2}:R=E,S=1500|2,V={3}:R=F,S=1003|1,V={4}:\";$C$3;$C113;$E113;$C$4;$C$11)": 2637,_x000D_
    "=RIK_AC(\"INF53__;INF02@E=1,S=10,G=0,T=0,P=0:@R=A,S=8,V={0}:R=B,S=1,V=Avoir client,Facture client:R=C,S=1003|3,V={1}:R=D,S=1500|2,V={2}:R=E,S=1500|2,V={3}:R=F,S=1003|1,V={4}:\";$C$3;$C121;$E121;$C$4;$C$11)": 2638,_x000D_
    "=RIK_AC(\"INF53__;INF02@E=1,S=10,G=0,T=0,P=0:@R=A,S=8,V={0}:R=B,S=1,V=Avoir client,Facture client:R=C,S=1003|3,V={1}:R=D,S=1500|2,V={2}:R=E,S=1500|2,V={3}:R=F,S=1003|1,V={4}:\";$C$3;$C129;$E129;$C$4;$C$11)": 2639,_x000D_
    "=RIK_AC(\"INF53__;INF02@E=1,S=10,G=0,T=0,P=0:@R=A,S=8,V={0}:R=B,S=1,V=Avoir client,Facture client:R=C,S=1003|3,V={1}:R=D,S=1500|2,V={2}:R=E,S=1500|2,V={3}:R=F,S=1003|1,V={4}:\";$C$3;$C137;$E137;$C$4;$C$11)": 2640,_x000D_
    "=RIK_AC(\"INF53__;INF02@E=1,S=10,G=0,T=0,P=0:@R=A,S=8,V={0}:R=B,S=1,V=Avoir client,Facture client:R=C,S=1003|3,V={1}:R=D,S=1500|2,V={2}:R=E,S=1500|2,V={3}:R=F,S=1003|1,V={4}:\";$C$3;$C145;$E145;$C$4;$C$11)": 2641,_x000D_
    "=RIK_AC(\"INF53__;INF02@E=1,S=10,G=0,T=0,P=0:@R=A,S=8,V={0}:R=B,S=1,V=Avoir client,Facture client:R=C,S=1003|3,V={1}:R=D,S=1500|2,V={2}:R=E,S=1500|2,V={3}:R=F,S=1003|1,V={4}:\";$C$3;$C153;$E153;$C$4;$C$11)": 2642,_x000D_
    "=RIK_AC(\"INF53__;INF02@E=1,S=10,G=0,T=0,P=0:@R=A,S=8,V={0}:R=B,S=1,V=Avoir client,Facture client:R=C,S=1003|3,V={1}:R=D,S=1500|2,V={2}:R=E,S=1500|2,V={3}:R=F,S=1003|1,V={4}:\";$C$3;$C161;$E161;$C$4;$C$11)": 2643,_x000D_
    "=RIK_AC(\"INF53__;INF02@E=1,S=10,G=0,T=0,P=0:@R=A,S=8,V={0}:R=B,S=1,V=Avoir client,Facture client:R=C,S=1003|3,V={1}:R=D,S=1500|2,V={2}:R=E,S=1500|2,V={3}:R=F,S=1003|1,V={4}:\";$C$3;$C169;$E169;$C$4;$C$11)": 2644,_x000D_
    "=RIK_AC(\"INF53__;INF02@E=1,S=10,G=0,T=0,P=0:@R=A,S=8,V={0}:R=B,S=1,V=Avoir client,Facture client:R=C,S=1003|3,V={1}:R=D,S=1500|2,V={2}:R=E,S=1500|2,V={3}:R=F,S=1003|1,V={4}:\";$C$3;$C26;$E26;$C$4;$C$11)": 2645,_x000D_
    "=RIK_AC(\"INF53__;INF02@E=1,S=10,G=0,T=0,P=0:@R=A,S=8,V={0}:R=B,S=1,V=Avoir client,Facture client:R=C,S=1003|3,V={1}:R=D,S=1500|2,V={2}:R=E,S=1500|2,V={3}:R=F,S=1003|1,V={4}:\";$C$3;$C34;$E34;$C$4;$C$11)": 2646,_x000D_
    "=RIK_AC(\"INF53__;INF02@E=1,S=10,G=0,T=0,P=0:@R=A,S=8,V={0}:R=B,S=1,V=Avoir client,Facture client:R=C,S=1003|3,V={1}:R=D,S=1500|2,V={2}:R=E,S=1500|2,V={3}:R=F,S=1003|1,V={4}:\";$C$3;$C42;$E42;$C$4;$C$11)": 2647,_x000D_
    "=RIK_AC(\"INF53__;INF02@E=1,S=10,G=0,T=0,P=0:@R=A,S=8,V={0}:R=B,S=1,V=Avoir client,Facture client:R=C,S=1003|3,V={1}:R=D,S=1500|2,V={2}:R=E,S=1500|2,V={3}:R=F,S=1003|1,V={4}:\";$C$3;$C50;$E50;$C$4;$C$11)": 2648,_x000D_
    "=RIK_AC(\"INF53__;INF02@E=1,S=10,G=0,T=0,P=0:@R=A,S=8,V={0}:R=B,S=1,V=Avoir client,Facture client:R=C,S=1003|3,V={1}:R=D,S=1500|2,V={2}:R=E,S=1500|2,V={3}:R=F,S=1003|1,V={4}:\";$C$3;$C58;$E58;$C$4;$C$11)": 2649,_x000D_
    "=RIK_AC(\"INF53__;INF02@E=1,S=10,G=0,T=0,P=0:@R=A,S=8,V={0}:R=B,S=1,V=Avoir client,Facture client:R=C,S=1003|3,V={1}:R=D,S=1500|2,V={2}:R=E,S=1500|2,V={3}:R=F,S=1003|1,V={4}:\";$C$3;$C66;$E66;$C$4;$C$11)": 2650,_x000D_
    "=RIK_AC(\"INF53__;INF02@E=1,S=10,G=0,T=0,P=0:@R=A,S=8,V={0}:R=B,S=1,V=Avoir client,Facture client:R=C,S=1003|3,V={1}:R=D,S=1500|2,V={2}:R=E,S=1500|2,V={3}:R=F,S=1003|1,V={4}:\";$C$3;$C74;$E74;$C$4;$C$11)": 2651,_x000D_
    "=RIK_AC(\"INF53__;INF02@E=1,S=10,G=0,T=0,P=0:@R=A,S=8,V={0}:R=B,S=1,V=Avoir client,Facture client:R=C,S=1003|3,V={1}:R=D,S=1500|2,V={2}:R=E,S=1500|2,V={3}:R=F,S=1003|1,V={4}:\";$C$3;$C82;$E82;$C$4;$C$11)": 2652,_x000D_
    "=RIK_AC(\"INF53__;INF02@E=1,S=10,G=0,T=0,P=0:@R=A,S=8,V={0}:R=B,S=1,V=Avoir client,Facture client:R=C,S=1003|3,V={1}:R=D,S=1500|2,V={2}:R=E,S=1500|2,V={3}:R=F,S=1003|1,V={4}:\";$C$3;$C90;$E90;$C$4;$C$11)": 2653,_x000D_
    "=RIK_AC(\"INF53__;INF02@E=1,S=10,G=0,T=0,P=0:@R=A,S=8,V={0}:R=B,S=1,V=Avoir client,Facture client:R=C,S=1003|3,V={1}:R=D,S=1500|2,V={2}:R=E,S=1500|2,V={3}:R=F,S=1003|1,V={4}:\";$C$3;$C98;$E98;$C$4;$C$11)": 2654,_x000D_
    "=RIK_AC(\"INF53__;INF02@E=1,S=10,G=0,T=0,P=0:@R=A,S=8,V={0}:R=B,S=1,V=Avoir client,Facture client:R=C,S=1003|3,V={1}:R=D,S=1500|2,V={2}:R=E,S=1500|2,V={3}:R=F,S=1003|1,V={4}:\";$C$3;$C106;$E106;$C$4;$C$11)": 2655,_x000D_
    "=RIK_AC(\"INF53__;INF02@E=1,S=10,G=0,T=0,P=0:@R=A,S=8,V={0}:R=B,S=1,V=Avoir client,Facture client:R=C,S=1003|3,V={1}:R=D,S=1500|2,V={2}:R=E,S=1500|2,V={3}:R=F,S=1003|1,V={4}:\";$C$3;$C114;$E114;$C$4;$C$11)": 2656,_x000D_
    "=RIK_AC(\"INF53__;INF02@E=1,S=10,G=0,T=0,P=0:@R=A,S=8,V={0}:R=B,S=1,V=Avoir client,Facture client:R=C,S=1003|3,V={1}:R=D,S=1500|2,V={2}:R=E,S=1500|2,V={3}:R=F,S=1003|1,V={4}:\";$C$3;$C122;$E122;$C$4;$C$11)": 2657,_x000D_
    "=RIK_AC(\"INF53__;INF02@E=1,S=10,G=0,T=0,P=0:@R=A,S=8,V={0}:R=B,S=1,V=Avoir client,Facture client:R=C,S=1003|3,V={1}:R=D,S=1500|2,V={2}:R=E,S=1500|2,V={3}:R=F,S=1003|1,V={4}:\";$C$3;$C130;$E130;$C$4;$C$11)": 2658,_x000D_
    "=RIK_AC(\"INF53__;INF02@E=1,S=10,G=0,T=0,P=0:@R=A,S=8,V={0}:R=B,S=1,V=Avoir client,Facture client:R=C,S=1003|3,V={1}:R=D,S=1500|2,V={2}:R=E,S=1500|2,V={3}:R=F,S=1003|1,V={4}:\";$C$3;$C138;$E138;$C$4;$C$11)": 2659,_x000D_
    "=RIK_AC(\"INF53__;INF02@E=1,S=10,G=0,T=0,P=0:@R=A,S=8,V={0}:R=B,S=1,V=Avoir client,Facture client:R=C,S=1003|3,V={1}:R=D,S=1500|2,V={2}:R=E,S=1500|2,V={3}:R=F,S=1003|1,V={4}:\";$C$3;$C146;$E146;$C$4;$C$11)": 2660,_x000D_
    "=RIK_AC(\"INF53__;INF02@E=1,S=10,G=0,T=0,P=0:@R=A,S=8,V={0}:R=B,S=1,V=Avoir client,Facture client:R=C,S=1003|3,V={1}:R=D,S=1500|2,V={2}:R=E,S=1500|2,V={3}:R=F,S=1003|1,V={4}:\";$C$3;$C154;$E154;$C$4;$C$11)": 2661,_x000D_
    "=RIK_AC(\"INF53__;INF02@E=1,S=10,G=0,T=0,P=0:@R=A,S=8,V={0}:R=B,S=1,V=Avoir client,Facture client:R=C,S=1003|3,V={1}:R=D,S=1500|2,V={2}:R=E,S=1500|2,V={3}:R=F,S=1003|1,V={4}:\";$C$3;$C162;$E162;$C$4;$C$11)": 2662,_x000D_
    "=RIK_AC(\"INF53__;INF02@E=1,S=10,G=0,T=0,P=0:@R=A,S=8,V={0}:R=B,S=1,V=Avoir client,Facture client:R=C,S=1003|3,V={1}:R=D,S=1500|2,V={2}:R=E,S=1500|2,V={3}:R=F,S=1003|1,V={4}:\";$C$3;$C170;$E170;$C$4;$C$11)": 2663,_x000D_
    "=RIK_AC(\"INF53__;INF02@E=1,S=10,G=0,T=0,P=0:@R=A,S=8,V={0}:R=B,S=1,V=Avoir client,Facture client:R=C,S=1003|3,V={1}:R=D,S=1500|2,V={2}:R=E,S=1500|2,V={3}:R=F,S=1003|1,V={4}:\";$C$3;$C27;$E27;$C$4;$C$11)": 2664,_x000D_
    "=RIK_AC(\"INF53__;INF02@E=1,S=10,G=0,T=0,P=0:@R=A,S=8,V={0}:R=B,S=1,V=Avoir client,Facture client:R=C,S=1003|3,V={1}:R=D,S=1500|2,V={2}:R=E,S=1500|2,V={3}:R=F,S=1003|1,V={4}:\";$C$3;$C35;$E35;$C$4;$C$11)": 2665,_x000D_
    "=RIK_AC(\"INF53__;INF02@E=1,S=10,G=0,T=0,P=0:@R=A,S=8,V={0}:R=B,S=1,V=Avoir client,Facture client:R=C,S=1003|3,V={1}:R=D,S=1500|2,V={2}:R=E,S=1500|2,V={3}:R=F,S=1003|1,V={4}:\";$C$3;$C43;$E43;$C$4;$C$11)": 2666,_x000D_
    "=RIK_AC(\"INF53__;INF02@E=1,S=10,G=0,T=0,P=0:@R=A,S=8,V={0}:R=B,S=1,V=Avoir client,Facture client:R=C,S=1003|3,V={1}:R=D,S=1500|2,V={2}:R=E,S=1500|2,V={3}:R=F,S=1003|1,V={4}:\";$C$3;$C51;$E51;$C$4;$C$11)": 2667,_x000D_
    "=RIK_AC(\"INF53__;INF02@E=1,S=10,G=0,T=0,P=0:@R=A,S=8,V={0}:R=B,S=1,V=Avoir client,Facture client:R=C,S=1003|3,V={1}:R=D,S=1500|2,V={2}:R=E,S=1500|2,V={3}:R=F,S=1003|1,V={4}:\";$C$3;$C59;$E59;$C$4;$C$11)": 2668,_x000D_
    "=RIK_AC(\"INF53__;INF02@E=1,S=10,G=0,T=0,P=0:@R=A,S=8,V={0}:R=B,S=1,V=Avoir client,Facture client:R=C,S=1003|3,V={1}:R=D,S=1500|2,V={2}:R=E,S=1500|2,V={3}:R=F,S=1003|1,V={4}:\";$C$3;$C67;$E67;$C$4;$C$11)": 2669,_x000D_
    "=RIK_AC(\"INF53__;INF02@E=1,S=10,G=0,T=0,P=0:@R=A,S=8,V={0}:R=B,S=1,V=Avoir client,Facture client:R=C,S=1003|3,V={1}:R=D,S=1500|2,V={2}:R=E,S=1500|2,V={3}:R=F,S=1003|1,V={4}:\";$C$3;$C75;$E75;$C$4;$C$11)": 2670,_x000D_
    "=RIK_AC(\"INF53__;INF02@E=1,S=10,G=0,T=0,P=0:@R=A,S=8,V={0}:R=B,S=1,V=Avoir client,Facture client:R=C,S=1003|3,V={1}:R=D,S=1500|2,V={2}:R=E,S=1500|2,V={3}:R=F,S=1003|1,V={4}:\";$C$3;$C83;$E83;$C$4;$C$11)": 2671,_x000D_
    "=RIK_AC(\"INF53__;INF02@E=1,S=10,G=0,T=0,P=0:@R=A,S=8,V={0}:R=B,S=1,V=Avoir client,Facture client:R=C,S=1003|3,V={1}:R=D,S=1500|2,V={2}:R=E,S=1500|2,V={3}:R=F,S=1003|1,V={4}:\";$C$3;$C91;$E91;$C$4;$C$11)": 2672,_x000D_
    "=RIK_AC(\"INF53__;INF02@E=1,S=10,G=0,T=0,P=0:@R=A,S=8,V={0}:R=B,S=1,V=Avoir client,Facture client:R=C,S=1003|3,V={1}:R=D,S=1500|2,V={2}:R=E,S=1500|2,V={3}:R=F,S=1003|1,V={4}:\";$C$3;$C99;$E99;$C$4;$C$11)": 2673,_x000D_
    "=RIK_AC(\"INF53__;INF02@E=1,S=10,G=0,T=0,P=0:@R=A,S=8,V={0}:R=B,S=1,V=Avoir client,Facture client:R=C,S=1003|3,V={1}:R=D,S=1500|2,V={2}:R=E,S=1500|2,V={3}:R=F,S=1003|1,V={4}:\";$C$3;$C107;$E107;$C$4;$C$11)": 2674,_x000D_
    "=RIK_AC(\"INF53__;INF02@E=1,S=10,G=0,T=0,P=0:@R=A,S=8,V={0}:R=B,S=1,V=Avoir client,Facture client:R=C,S=1003|3,V={1}:</t>
  </si>
  <si>
    <t>R=D,S=1500|2,V={2}:R=E,S=1500|2,V={3}:R=F,S=1003|1,V={4}:\";$C$3;$C115;$E115;$C$4;$C$11)": 2675,_x000D_
    "=RIK_AC(\"INF53__;INF02@E=1,S=10,G=0,T=0,P=0:@R=A,S=8,V={0}:R=B,S=1,V=Avoir client,Facture client:R=C,S=1003|3,V={1}:R=D,S=1500|2,V={2}:R=E,S=1500|2,V={3}:R=F,S=1003|1,V={4}:\";$C$3;$C123;$E123;$C$4;$C$11)": 2676,_x000D_
    "=RIK_AC(\"INF53__;INF02@E=1,S=10,G=0,T=0,P=0:@R=A,S=8,V={0}:R=B,S=1,V=Avoir client,Facture client:R=C,S=1003|3,V={1}:R=D,S=1500|2,V={2}:R=E,S=1500|2,V={3}:R=F,S=1003|1,V={4}:\";$C$3;$C131;$E131;$C$4;$C$11)": 2677,_x000D_
    "=RIK_AC(\"INF53__;INF02@E=1,S=10,G=0,T=0,P=0:@R=A,S=8,V={0}:R=B,S=1,V=Avoir client,Facture client:R=C,S=1003|3,V={1}:R=D,S=1500|2,V={2}:R=E,S=1500|2,V={3}:R=F,S=1003|1,V={4}:\";$C$3;$C139;$E139;$C$4;$C$11)": 2678,_x000D_
    "=RIK_AC(\"INF53__;INF02@E=1,S=10,G=0,T=0,P=0:@R=A,S=8,V={0}:R=B,S=1,V=Avoir client,Facture client:R=C,S=1003|3,V={1}:R=D,S=1500|2,V={2}:R=E,S=1500|2,V={3}:R=F,S=1003|1,V={4}:\";$C$3;$C147;$E147;$C$4;$C$11)": 2679,_x000D_
    "=RIK_AC(\"INF53__;INF02@E=1,S=10,G=0,T=0,P=0:@R=A,S=8,V={0}:R=B,S=1,V=Avoir client,Facture client:R=C,S=1003|3,V={1}:R=D,S=1500|2,V={2}:R=E,S=1500|2,V={3}:R=F,S=1003|1,V={4}:\";$C$3;$C155;$E155;$C$4;$C$11)": 2680,_x000D_
    "=RIK_AC(\"INF53__;INF02@E=1,S=10,G=0,T=0,P=0:@R=A,S=8,V={0}:R=B,S=1,V=Avoir client,Facture client:R=C,S=1003|3,V={1}:R=D,S=1500|2,V={2}:R=E,S=1500|2,V={3}:R=F,S=1003|1,V={4}:\";$C$3;$C163;$E163;$C$4;$C$11)": 2681,_x000D_
    "=RIK_AC(\"INF53__;INF02@E=1,S=10,G=0,T=0,P=0:@R=A,S=8,V={0}:R=B,S=1,V=Avoir client,Facture client:R=C,S=1003|3,V={1}:R=D,S=1500|2,V={2}:R=E,S=1500|2,V={3}:R=F,S=1003|1,V={4}:\";$C$3;$C171;$E171;$C$4;$C$11)": 2682,_x000D_
    "=RIK_AC(\"INF53__;INF02@E=1,S=10,G=0,T=0,P=0:@R=A,S=8,V={0}:R=B,S=1,V=Avoir client,Facture client:R=C,S=1003|3,V={1}:R=D,S=1500|2,V={2}:R=E,S=1500|2,V={3}:R=F,S=1003|1,V={4}:\";$C$3;$C28;$E28;$C$4;$C$11)": 2683,_x000D_
    "=RIK_AC(\"INF53__;INF02@E=1,S=10,G=0,T=0,P=0:@R=A,S=8,V={0}:R=B,S=1,V=Avoir client,Facture client:R=C,S=1003|3,V={1}:R=D,S=1500|2,V={2}:R=E,S=1500|2,V={3}:R=F,S=1003|1,V={4}:\";$C$3;$C36;$E36;$C$4;$C$11)": 2684,_x000D_
    "=RIK_AC(\"INF53__;INF02@E=1,S=10,G=0,T=0,P=0:@R=A,S=8,V={0}:R=B,S=1,V=Avoir client,Facture client:R=C,S=1003|3,V={1}:R=D,S=1500|2,V={2}:R=E,S=1500|2,V={3}:R=F,S=1003|1,V={4}:\";$C$3;$C44;$E44;$C$4;$C$11)": 2685,_x000D_
    "=RIK_AC(\"INF53__;INF02@E=1,S=10,G=0,T=0,P=0:@R=A,S=8,V={0}:R=B,S=1,V=Avoir client,Facture client:R=C,S=1003|3,V={1}:R=D,S=1500|2,V={2}:R=E,S=1500|2,V={3}:R=F,S=1003|1,V={4}:\";$C$3;$C52;$E52;$C$4;$C$11)": 2686,_x000D_
    "=RIK_AC(\"INF53__;INF02@E=1,S=10,G=0,T=0,P=0:@R=A,S=8,V={0}:R=B,S=1,V=Avoir client,Facture client:R=C,S=1003|3,V={1}:R=D,S=1500|2,V={2}:R=E,S=1500|2,V={3}:R=F,S=1003|1,V={4}:\";$C$3;$C60;$E60;$C$4;$C$11)": 2687,_x000D_
    "=RIK_AC(\"INF53__;INF02@E=1,S=10,G=0,T=0,P=0:@R=A,S=8,V={0}:R=B,S=1,V=Avoir client,Facture client:R=C,S=1003|3,V={1}:R=D,S=1500|2,V={2}:R=E,S=1500|2,V={3}:R=F,S=1003|1,V={4}:\";$C$3;$C68;$E68;$C$4;$C$11)": 2688,_x000D_
    "=RIK_AC(\"INF53__;INF02@E=1,S=10,G=0,T=0,P=0:@R=A,S=8,V={0}:R=B,S=1,V=Avoir client,Facture client:R=C,S=1003|3,V={1}:R=D,S=1500|2,V={2}:R=E,S=1500|2,V={3}:R=F,S=1003|1,V={4}:\";$C$3;$C76;$E76;$C$4;$C$11)": 2689,_x000D_
    "=RIK_AC(\"INF53__;INF02@E=1,S=10,G=0,T=0,P=0:@R=A,S=8,V={0}:R=B,S=1,V=Avoir client,Facture client:R=C,S=1003|3,V={1}:R=D,S=1500|2,V={2}:R=E,S=1500|2,V={3}:R=F,S=1003|1,V={4}:\";$C$3;$C84;$E84;$C$4;$C$11)": 2690,_x000D_
    "=RIK_AC(\"INF53__;INF02@E=1,S=10,G=0,T=0,P=0:@R=A,S=8,V={0}:R=B,S=1,V=Avoir client,Facture client:R=C,S=1003|3,V={1}:R=D,S=1500|2,V={2}:R=E,S=1500|2,V={3}:R=F,S=1003|1,V={4}:\";$C$3;$C92;$E92;$C$4;$C$11)": 2691,_x000D_
    "=RIK_AC(\"INF53__;INF02@E=1,S=10,G=0,T=0,P=0:@R=A,S=8,V={0}:R=B,S=1,V=Avoir client,Facture client:R=C,S=1003|3,V={1}:R=D,S=1500|2,V={2}:R=E,S=1500|2,V={3}:R=F,S=1003|1,V={4}:\";$C$3;$C100;$E100;$C$4;$C$11)": 2692,_x000D_
    "=RIK_AC(\"INF53__;INF02@E=1,S=10,G=0,T=0,P=0:@R=A,S=8,V={0}:R=B,S=1,V=Avoir client,Facture client:R=C,S=1003|3,V={1}:R=D,S=1500|2,V={2}:R=E,S=1500|2,V={3}:R=F,S=1003|1,V={4}:\";$C$3;$C108;$E108;$C$4;$C$11)": 2693,_x000D_
    "=RIK_AC(\"INF53__;INF02@E=1,S=10,G=0,T=0,P=0:@R=A,S=8,V={0}:R=B,S=1,V=Avoir client,Facture client:R=C,S=1003|3,V={1}:R=D,S=1500|2,V={2}:R=E,S=1500|2,V={3}:R=F,S=1003|1,V={4}:\";$C$3;$C116;$E116;$C$4;$C$11)": 2694,_x000D_
    "=RIK_AC(\"INF53__;INF02@E=1,S=10,G=0,T=0,P=0:@R=A,S=8,V={0}:R=B,S=1,V=Avoir client,Facture client:R=C,S=1003|3,V={1}:R=D,S=1500|2,V={2}:R=E,S=1500|2,V={3}:R=F,S=1003|1,V={4}:\";$C$3;$C124;$E124;$C$4;$C$11)": 2695,_x000D_
    "=RIK_AC(\"INF53__;INF02@E=1,S=10,G=0,T=0,P=0:@R=A,S=8,V={0}:R=B,S=1,V=Avoir client,Facture client:R=C,S=1003|3,V={1}:R=D,S=1500|2,V={2}:R=E,S=1500|2,V={3}:R=F,S=1003|1,V={4}:\";$C$3;$C132;$E132;$C$4;$C$11)": 2696,_x000D_
    "=RIK_AC(\"INF53__;INF02@E=1,S=10,G=0,T=0,P=0:@R=A,S=8,V={0}:R=B,S=1,V=Avoir client,Facture client:R=C,S=1003|3,V={1}:R=D,S=1500|2,V={2}:R=E,S=1500|2,V={3}:R=F,S=1003|1,V={4}:\";$C$3;$C140;$E140;$C$4;$C$11)": 2697,_x000D_
    "=RIK_AC(\"INF53__;INF02@E=1,S=10,G=0,T=0,P=0:@R=A,S=8,V={0}:R=B,S=1,V=Avoir client,Facture client:R=C,S=1003|3,V={1}:R=D,S=1500|2,V={2}:R=E,S=1500|2,V={3}:R=F,S=1003|1,V={4}:\";$C$3;$C148;$E148;$C$4;$C$11)": 2698,_x000D_
    "=RIK_AC(\"INF53__;INF02@E=1,S=10,G=0,T=0,P=0:@R=A,S=8,V={0}:R=B,S=1,V=Avoir client,Facture client:R=C,S=1003|3,V={1}:R=D,S=1500|2,V={2}:R=E,S=1500|2,V={3}:R=F,S=1003|1,V={4}:\";$C$3;$C156;$E156;$C$4;$C$11)": 2699,_x000D_
    "=RIK_AC(\"INF53__;INF02@E=1,S=10,G=0,T=0,P=0:@R=A,S=8,V={0}:R=B,S=1,V=Avoir client,Facture client:R=C,S=1003|3,V={1}:R=D,S=1500|2,V={2}:R=E,S=1500|2,V={3}:R=F,S=1003|1,V={4}:\";$C$3;$C164;$E164;$C$4;$C$11)": 2700,_x000D_
    "=RIK_AC(\"INF53__;INF02@E=1,S=10,G=0,T=0,P=0:@R=A,S=8,V={0}:R=B,S=1,V=Avoir client,Facture client:R=C,S=1003|3,V={1}:R=D,S=1500|2,V={2}:R=E,S=1500|2,V={3}:R=F,S=1003|1,V={4}:\";$C$3;$C172;$E172;$C$4;$C$11)": 2701,_x000D_
    "=RIK_AC(\"INF53__;INF02@E=1,S=10,G=0,T=0,P=0:@R=A,S=8,V={0}:R=B,S=1,V=Avoir client,Facture client:R=C,S=1003|3,V={1}:R=D,S=1500|2,V={2}:R=E,S=1500|2,V={3}:R=F,S=1003|1,V={4}:\";$C$3;$C29;$E29;$C$4;$C$11)": 2702,_x000D_
    "=RIK_AC(\"INF53__;INF02@E=1,S=10,G=0,T=0,P=0:@R=A,S=8,V={0}:R=B,S=1,V=Avoir client,Facture client:R=C,S=1003|3,V={1}:R=D,S=1500|2,V={2}:R=E,S=1500|2,V={3}:R=F,S=1003|1,V={4}:\";$C$3;$C37;$E37;$C$4;$C$11)": 2703,_x000D_
    "=RIK_AC(\"INF53__;INF02@E=1,S=10,G=0,T=0,P=0:@R=A,S=8,V={0}:R=B,S=1,V=Avoir client,Facture client:R=C,S=1003|3,V={1}:R=D,S=1500|2,V={2}:R=E,S=1500|2,V={3}:R=F,S=1003|1,V={4}:\";$C$3;$C45;$E45;$C$4;$C$11)": 2704,_x000D_
    "=RIK_AC(\"INF53__;INF02@E=1,S=10,G=0,T=0,P=0:@R=A,S=8,V={0}:R=B,S=1,V=Avoir client,Facture client:R=C,S=1003|3,V={1}:R=D,S=1500|2,V={2}:R=E,S=1500|2,V={3}:R=F,S=1003|1,V={4}:\";$C$3;$C53;$E53;$C$4;$C$11)": 2705,_x000D_
    "=RIK_AC(\"INF53__;INF02@E=1,S=10,G=0,T=0,P=0:@R=A,S=8,V={0}:R=B,S=1,V=Avoir client,Facture client:R=C,S=1003|3,V={1}:R=D,S=1500|2,V={2}:R=E,S=1500|2,V={3}:R=F,S=1003|1,V={4}:\";$C$3;$C61;$E61;$C$4;$C$11)": 2706,_x000D_
    "=RIK_AC(\"INF53__;INF02@E=1,S=10,G=0,T=0,P=0:@R=A,S=8,V={0}:R=B,S=1,V=Avoir client,Facture client:R=C,S=1003|3,V={1}:R=D,S=1500|2,V={2}:R=E,S=1500|2,V={3}:R=F,S=1003|1,V={4}:\";$C$3;$C69;$E69;$C$4;$C$11)": 2707,_x000D_
    "=RIK_AC(\"INF53__;INF02@E=1,S=10,G=0,T=0,P=0:@R=A,S=8,V={0}:R=B,S=1,V=Avoir client,Facture client:R=C,S=1003|3,V={1}:R=D,S=1500|2,V={2}:R=E,S=1500|2,V={3}:R=F,S=1003|1,V={4}:\";$C$3;$C77;$E77;$C$4;$C$11)": 2708,_x000D_
    "=RIK_AC(\"INF53__;INF02@E=1,S=10,G=0,T=0,P=0:@R=A,S=8,V={0}:R=B,S=1,V=Avoir client,Facture client:R=C,S=1003|3,V={1}:R=D,S=1500|2,V={2}:R=E,S=1500|2,V={3}:R=F,S=1003|1,V={4}:\";$C$3;$C85;$E85;$C$4;$C$11)": 2709,_x000D_
    "=RIK_AC(\"INF53__;INF02@E=1,S=10,G=0,T=0,P=0:@R=A,S=8,V={0}:R=B,S=1,V=Avoir client,Facture client:R=C,S=1003|3,V={1}:R=D,S=1500|2,V={2}:R=E,S=1500|2,V={3}:R=F,S=1003|1,V={4}:\";$C$3;$C93;$E93;$C$4;$C$11)": 2710,_x000D_
    "=RIK_AC(\"INF53__;INF02@E=1,S=10,G=0,T=0,P=0:@R=A,S=8,V={0}:R=B,S=1,V=Avoir client,Facture client:R=C,S=1003|3,V={1}:R=D,S=1500|2,V={2}:R=E,S=1500|2,V={3}:R=F,S=1003|1,V={4}:\";$C$3;$C101;$E101;$C$4;$C$11)": 2711,_x000D_
    "=RIK_AC(\"INF53__;INF02@E=1,S=10,G=0,T=0,P=0:@R=A,S=8,V={0}:R=B,S=1,V=Avoir client,Facture client:R=C,S=1003|3,V={1}:R=D,S=1500|2,V={2}:R=E,S=1500|2,V={3}:R=F,S=1003|1,V={4}:\";$C$3;$C109;$E109;$C$4;$C$11)": 2712,_x000D_
    "=RIK_AC(\"INF53__;INF02@E=1,S=10,G=0,T=0,P=0:@R=A,S=8,V={0}:R=B,S=1,V=Avoir client,Facture client:R=C,S=1003|3,V={1}:R=D,S=1500|2,V={2}:R=E,S=1500|2,V={3}:R=F,S=1003|1,V={4}:\";$C$3;$C117;$E117;$C$4;$C$11)": 2713,_x000D_
    "=RIK_AC(\"INF53__;INF02@E=1,S=10,G=0,T=0,P=0:@R=A,S=8,V={0}:R=B,S=1,V=Avoir client,Facture client:R=C,S=1003|3,V={1}:R=D,S=1500|2,V={2}:R=E,S=1500|2,V={3}:R=F,S=1003|1,V={4}:\";$C$3;$C125;$E125;$C$4;$C$11)": 2714,_x000D_
    "=RIK_AC(\"INF53__;INF02@E=1,S=10,G=0,T=0,P=0:@R=A,S=8,V={0}:R=B,S=1,V=Avoir client,Facture client:R=C,S=1003|3,V={1}:R=D,S=1500|2,V={2}:R=E,S=1500|2,V={3}:R=F,S=1003|1,V={4}:\";$C$3;$C133;$E133;$C$4;$C$11)": 2715,_x000D_
    "=RIK_AC(\"INF53__;INF02@E=1,S=10,G=0,T=0,P=0:@R=A,S=8,V={0}:R=B,S=1,V=Avoir client,Facture client:R=C,S=1003|3,V={1}:R=D,S=1500|2,V={2}:R=E,S=1500|2,V={3}:R=F,S=1003|1,V={4}:\";$C$3;$C141;$E141;$C$4;$C$11)": 2716,_x000D_
    "=RIK_AC(\"INF53__;INF02@E=1,S=10,G=0,T=0,P=0:@R=A,S=8,V={0}:R=B,S=1,V=Avoir client,Facture client:R=C,S=1003|3,V={1}:R=D,S=1500|2,V={2}:R=E,S=1500|2,V={3}:R=F,S=1003|1,V={4}:\";$C$3;$C149;$E149;$C$4;$C$11)": 2717,_x000D_
    "=RIK_AC(\"INF53__;INF02@E=1,S=10,G=0,T=0,P=0:@R=A,S=8,V={0}:R=B,S=1,V=Avoir client,Facture client:R=C,S=1003|3,V={1}:R=D,S=1500|2,V={2}:R=E,S=1500|2,V={3}:R=F,S=1003|1,V={4}:\";$C$3;$C157;$E157;$C$4;$C$11)": 2718,_x000D_
    "=RIK_AC(\"INF53__;INF02@E=1,S=10,G=0,T=0,P=0:@R=A,S=8,V={0}:R=B,S=1,V=Avoir client,Facture client:R=C,S=1003|3,V={1}:R=D,S=1500|2,V={2}:R=E,S=1500|2,V={3}:R=F,S=1003|1,V={4}:\";$C$3;$C165;$E165;$C$4;$C$11)": 2719,_x000D_
    "=RIK_AC(\"INF53__;INF02@E=1,S=10,G=0,T=0,P=0:@R=A,S=8,V={0}:R=B,S=1,V=Avoir client,Facture client:R=C,S=1003|3,V={1}:R=D,S=1500|2,V={2}:R=E,S=1500|2,V={3}:R=F,S=1003|1,V={4}:\";$C$3;$C173;$E173;$C$4;$C$11)": 2720,_x000D_
    "=RIK_AC(\"INF53__;INF02@E=1,S=10,G=0,T=0,P=0:@R=A,S=8,V={0}:R=B,S=1,V=Avoir client,Facture client:R=C,S=1003|3,V={1}:R=D,S=1500|2,V={2}:R=E,S=1500|2,V={3}:R=F,S=1003|1,V={4}:\";$C$3;$C21;$E21;$C$4;$C$11)": 2721,_x000D_
    "=RIK_AC(\"INF53__;INF02@E=1,S=10,G=0,T=0,P=0:@R=A,S=8,V={0}:R=B,S=1,V=Avoir client,Facture client:R=C,S=1003|3,V={1}:R=D,S=1500|2,V={2}:R=E,S=1500|2,V={3}:R=F,S=1003|1,V={4}:\";$C$3;$C177;$E177;$C$4;$C$11)": 2722,_x000D_
    "=RIK_AC(\"INF53__;INF02@E=1,S=10,G=0,T=0,P=0:@R=A,S=8,V={0}:R=B,S=1,V=Avoir client,Facture client:R=C,S=1003|3,V={1}:R=D,S=1500|2,V={2}:R=E,S=1500|2,V={3}:R=F,S=1003|1,V={4}:\";$C$3;$C176;$E176;$C$4;$C$11)": 2723,_x000D_
    "=RIK_AC(\"INF53__;INF02@E=1,S=10,G=0,T=0,P=0:@R=A,S=8,V={0}:R=B,S=1,V=Avoir client,Facture client:R=C,S=1003|3,V={1}:R=D,S=1500|2,V={2}:R=E,S=1500|2,V={3}:R=F,S=1003|1,V={4}:\";$C$3;$C175;$E175;$C$4;$C$11)": 2724,_x000D_
    "=RIK_AC(\"INF53__;INF02@E=1,S=10,G=0,T=0,P=0:@R=A,S=8,V={0}:R=B,S=1,V=Avoir client,Facture client:R=C,S=1003|3,V={1}:R=D,S=1500|2,V={2}:R=E,S=1500|2,V={3}:R=F,S=1003|1,V={4}:\";$C$3;$C185;$E185;$C$4;$C$11)": 2725,_x000D_
    "=RIK_AC(\"INF53__;INF02@E=1,S=10,G=0,T=0,P=0:@R=A,S=8,V={0}:R=B,S=1,V=Avoir client,Facture client:R=C,S=1003|3,V={1}:R=D,S=1500|2,V={2}:R=E,S=1500|2,V={3}:R=F,S=1003|1,V={4}:\";$C$3;$C193;$E193;$C$4;$C$11)": 2726,_x000D_
    "=RIK_AC(\"INF53__;INF02@E=1,S=10,G=0,T=0,P=0:@R=A,S=8,V={0}:R=B,S=1,V=Avoir client,Facture client:R=C,S=1003|3,V={1}:R=D,S=1500|2,V={2}:R=E,S=1500|2,V={3}:R=F,S=1003|1,V={4}:\";$C$3;$C201;$E201;$C$4;$C$11)": 2727,_x000D_
    "=RIK_AC(\"INF53__;INF02@E=1,S=10,G=0,T=0,P=0:@R=A,S=8,V={0}:R=B,S=1,V=Avoir client,Facture client:R=C,S=1003|3,V={1}:R=D,S=1500|2,V={2}:R=E,S=1500|2,V={3}:R=F,S=1003|1,V={4}:\";$C$3;$C209;$E209;$C$4;$C$11)": 2728,_x000D_
    "=RIK_AC(\"INF53__;INF02@E=1,S=10,G=0,T=0,P=0:@R=A,S=8,V={0}:R=B,S=1,V=Avoir client,Facture client:R=C,S=1003|3,V={1}:R=D,S=1500|2,V={2}:R=E,S=1500|2,V={3}:R=F,S=1003|1,V={4}:\";$C$3;$C217;$E217;$C$4;$C$11)": 2729,_x000D_
    "=RIK_AC(\"INF53__;INF02@E=1,S=10,G=0,T=0,P=0:@R=A,S=8,V={0}:R=B,S=1,V=Avoir client,Facture client:R=C,S=1003|3,V={1}:R=D,S=1500|2,V={2}:R=E,S=1500|2,V={3}:R=F,S=1003|1,V={4}:\";$C$3;$C225;$E225;$C$4;$C$11)": 2730,_x000D_
    "=RIK_AC(\"INF53__;INF02@E=1,S=10,G=0,T=0,P=0:@R=A,S=8,V={0}:R=B,S=1,V=Avoir client,Facture client:R=C,S=1003|3,V={1}:R=D,S=1500|2,V={2}:R=E,S=1500|2,V={3}:R=F,S=1003|1,V={4}:\";$C$3;$C233;$E233;$C$4;$C$11)": 2731,_x000D_
    "=RIK_AC(\"INF53__;INF02@E=1,S=10,G=0,T=0,P=0:@R=A,S=8,V={0}:R=B,S=1,V=Avoir client,Facture client:R=C,S=1003|3,V={1}:R=D,S=1500|2,V={2}:R=E,S=1500|2,V={3}:R=F,S=1003|1,V={4}:\";$C$3;$C241;$E241;$C$4;$C$11)": 2732,_x000D_
    "=RIK_AC(\"INF53__;INF02@E=1,S=10,G=0,T=0,P=0:@R=A,S=8,V={0}:R=B,S=1,V=Avoir client,Facture client:R=C,S=1003|3,V={1}:R=D,S=1500|2,V={2}:R=E,S=1500|2,V={3}:R=F,S=1003|1,V={4}:\";$C$3;$C249;$E249;$C$4;$C$11)": 2733,_x000D_
    "=RIK_AC(\"INF53__;INF02@E=1,S=10,G=0,T=0,P=0:@R=A,S=8,V={0}:R=B,S=1,V=Avoir client,Facture client:R=C,S=1003|3,V={1}:R=D,S=1500|2,V={2}:R=E,S=1500|2,V={3}:R=F,S=1003|1,V={4}:\";$C$3;$C257;$E257;$C$4;$C$11)": 2734,_x000D_
    "=RIK_AC(\"INF53__;INF02@E=1,S=10,G=0,T=0,P=0:@R=A,S=8,V={0}:R=B,S=1,V=Avoir client,Facture client:R=C,S=1003|3,V={1}:R=D,S=1500|2,V={2}:R=E,S=1500|2,V={3}:R=F,S=1003|1,V={4}:\";$C$3;$C265;$E265;$C$4;$C$11)": 2735,_x000D_
    "=RIK_AC(\"INF53__;INF02@E=1,S=10,G=0,T=0,P=0:@R=A,S=8,V={0}:R=B,S=1,V=Avoir client,Facture client:R=C,S=1003|3,V={1}:R=D,S=1500|2,V={2}:R=E,S=1500|2,V={3}:R=F,S=1003|1,V={4}:\";$C$3;$C273;$E273;$C$4;$C$11)": 2736,_x000D_
    "=RIK_AC(\"INF53__;INF02@E=1,S=10,G=0,T=0,P=0:@R=A,S=8,V={0}:R=B,S=1,V=Avoir client,Facture client:R=C,S=1003|3,V={1}:R=D,S=1500|2,V={2}:R=E,S=1500|2,V={3}:R=F,S=1003|1,V={4}:\";$C$3;$C281;$E281;$C$4;$C$11)": 2737,_x000D_
    "=RIK_AC(\"INF53__;INF02@E=1,S=10,G=0,T=0,P=0:@R=A,S=8,V={0}:R=B,S=1,V=Avoir client,Facture client:R=C,S=1003|3,V={1}:R=D,S=1500|2,V={2}:R=E,S=1500|2,V={3}:R=F,S=1003|1,V={4}:\";$C$3;$C289;$E289;$C$4;$C$11)": 2738,_x000D_
    "=RIK_AC(\"INF53__;INF02@E=1,S=10,G=0,T=0,P=0:@R=A,S=8,V={0}:R=B,S=1,V=Avoir client,Facture client:R=C,S=1003|3,V={1}:R=D,S=1500|2,V={2}:R=E,S=1500|2,V={3}:R=F,S=1003|1,V={4}:\";$C$3;$C297;$E297;$C$4;$C$11)": 2739,_x000D_
    "=RIK_AC(\"INF53__;INF02@E=1,S=10,G=0,T=0,P=0:@R=A,S=8,V={0}:R=B,S=1,V=Avoir client,Facture client:R=C,S=1003|3,V={1}:R=D,S=1500|2,V={2}:R=E,S=1500|2,V={3}:R=F,S=1003|1,V={4}:\";$C$3;$C305;$E305;$C$4;$C$11)": 2740,_x000D_
    "=RIK_AC(\"INF53__;INF02@E=1,S=10,G=0,T=0,P=0:@R=A,S=8,V={0}:R=B,S=1,V=Avoir client,Facture client:R=C,S=1003|3,V={1}:R=D,S=1500|2,V={2}:R=E,S=1500|2,V={3}:R=F,S=1003|1,V={4}:\";$C$3;$C313;$E313;$C$4;$C$11)": 2741,_x000D_
    "=RIK_AC(\"INF53__;INF02@E=1,S=10,G=0,T=0,P=0:@R=A,S=8,V={0}:R=B,S=1,V=Avoir client,Facture client:R=C,S=1003|3,V={1}:R=D,S=1500|2,V={2}:R=E,S=1500|2,V={3}:R=F,S=1003|1,V={4}:\";$C$3;$C321;$E321;$C$4;$C$11)": 2742,_x000D_
    "=RIK_AC(\"INF53__;INF02@E=1,S=10,G=0,T=0,P=0:@R=A,S=8,V={0}:R=B,S=1,V=Avoir client,Facture client:R=C,S=1003|3,V={1}:R=D,S=1500|2,V={2}:R=E,S=1500|2,V={3}:R=F,S=1003|1,V={4}:\";$C$3;$C329;$E329;$C$4;$C$11)": 2743,_x000D_
    "=RIK_AC(\"INF53__;INF02@E=1,S=10,G=0,T=0,P=0:@R=A,S=8,V={0}:R=B,S=1,V=Avoir client,Facture client:R=C,S=1003|3,V={1}:R=D,S=1500|2,V={2}:R=E,S=1500|2,V={3}:R=F,S=1003|1,V={4}:\";$C$3;$C337;$E337;$C$4;$C$11)": 2744,_x000D_
    "=RIK_AC(\"INF53__;INF02@E=1,S=10,G=0,T=0,P=0:@R=A,S=8,V={0}:R=B,S=1,V=Avoir client,Facture client:R=C,S=1003|3,V={1}:R=D,S=1500|2,V={2}:R=E,S=1500|2,V={3}:R=F,S=1003|1,V={4}:\";$C$3;$C345;$E345;$C$4;$C$11)": 2745,_x000D_
    "=RIK_AC(\"INF53__;INF02@E=1,S=10,G=0,T=0,P=0:@R=A,S=8,V={0}:R=B,S=1,V=Avoir client,Facture client:R=C,S=1003|3,V={1}:R=D,S=1500|2,V={2}:R=E,S=1500|2,V={3}:R=F,S=1003|1,V={4}:\";$C$3;$C353;$E353;$C$4;$C$11)": 2746,_x000D_
    "=RIK_AC(\"INF53__;INF02@E=1,S=10,G=0,T=0,P=0:@R=A,S=8,V={0}:R=B,S=1,V=Avoir client,Facture client:R=C,S=1003|3,V={1}:R=D,S=1500|2,V={2}:R=E,S=1500|2,V={3}:R=F,S=1003|1,V={4}:\";$C$3;$C361;$E361;$C$4;$C$11)": 2747,_x000D_
    "=RIK_AC(\"INF53__;INF02@E=1,S=10,G=0,T=0,P=0:@R=A,S=8,V={0}:R=B,S=1,V=Avoir client,Facture client:R=C,S=1003|3,V={1}:R=D,S=1500|2,V={2}:R=E,S=1500|2,V={3}:R=F,S=1003|1,V={4}:\";$C$3;$C369;$E369;$C$4;$C$11)": 2748,_x000D_
    "=RIK_AC(\"INF53__;INF02@E=1,S=10,G=0,T=0,P=0:@R=A,S=8,V={0}:R=B,S=1,V=Avoir client,Facture client:R=C,S=1003|3,V={1}:R=D,S=1500|2,V={2}:R=E,S=1500|2,V={3}:R=F,S=1003|1,V={4}:\";$C$3;$C377;$E377;$C$4;$C$11)": 2749,_x000D_
    "=RIK_AC(\"INF53__;INF02@E=1,S=10,G=0,T=0,P=0:@R=A,S=8,V={0}:R=B,S=1,V=Avoir client,Facture client:R=C,S=1003|3,V={1}:R=D,S=1500|2,V={2}:R=E,S=1500|2,V={3}:R=F,S=1003|1,V={4}:\";$C$3;$C178;$E178;$C$4;$C$11)": 2750,_x000D_
    "=RIK_AC(\"INF53__;INF02@E=1,S=10,G=0,T=0,P=0:@R=A,S=8,V={0}:R=B,S=1,V=Avoir client,Facture client:R=C,S=1003|3,V={1}:R=D,S=1500|2,V={2}:R=E,S=1500|2,V={3}:R=F,S=1003|1,V={4}:\";$C$3;$C186;$E186;$C$4;$C$11)": 2751,_x000D_
    "=RIK_AC(\"INF53__;INF02@E=1,S=10,G=0,T=0,P=0:@R=A,S=8,V={0}:R=B,S=1,V=Avoir client,Facture client:R=C,S=1003|3,V={1}:R=D,S=1500|2,V={2}:R=E,S=1500|2,V={3}:R=F,S=1003|1,V={4}:\";$C$3;$C194;$E194;$C$4;$C$11)": 2752,_x000D_
    "=RIK_AC(\"INF53__;INF02@E=1,S=10,G=0,T=0,P=0:@R=A,S=8,V={0}:R=B,S=1,V=Avoir client,Facture client:R=C,S=1003|3,V={1}:R=D,S=1500|2,V={2}:R=E,S=1500|2,V={3}:R=F,S=1003|1,V={4}:\";$C$3;$C202;$E202;$C$4;$C$11)": 2753,_x000D_
    "=RIK_AC(\"INF53__;INF02@E=1,S=10,G=0,T=0,P=0:@R=A,S=8,V={0}:R=B,S=1,V=Avoir client,Facture client:R=C,S=1003|3,V={1}:R=D,S=1500|2,V={2}:R=E,S=1500|2,V={3}:R=F,S=1003|1,V={4}:\";$C$3;$C210;$E210;$C$4;$C$11)": 2754,_x000D_
    "=RIK_AC(\"INF53__;INF02@E=1,S=10,G=0,T=0,P=0:@R=A,S=8,V={0}:R=B,S=1,V=Avoir client,Facture client:R=C,S=1003|3,V={1}:R=D,S=1500|2,V={2}:R=E,S=1500|2,V={3}:R=F,S=1003|1,V={4}:\";$C$3;$C218;$E218;$C$4;$C$11)": 2755,_x000D_
    "=RIK_AC(\"INF53__;INF02@E=1,S=10,G=0,T=0,P=0:@R=A,S=8,V={0}:R=B,S=1,V=Avoir client,Facture client:R=C,S=1003|3,V={1}:R=D,S=1500|2,V={2}:R=E,S=1500|2,V={3}:R=F,S=1003|1,V={4}:\";$C$3;$C226;$E226;$C$4;$C$11)": 2756,_x000D_
    "=RIK_AC(\"INF53__;INF02@E=1,S=10,G=0,T=0,P=0:@R=A,S=8,V={0}:R=B,S=1,V=Avoir client,Facture client:R=C,S=1003|3,V={1}:R=D,S=1500|2,V={2}:R=E,S=1500|2,V={3}:R=F,S=1003|1,V={4}:\";$C$3;$C234;$E234;$C$4;$C$11)": 2757,_x000D_
    "=RIK_AC(\"INF53__;INF02@E=1,S=10,G=0,T=0,P=0:@R=A,S=8,V={0}:R=B,S=1,V=Avoir client,Facture client:R=C,S=1003|3,V={1}:R=D,S=1500|2,V={2}:R=E,S=1500|2,V={3}:R=F,S=1003|1,V={4}:\";$C$3;$C242;$E242;$C$4;$C$11)": 2758,_x000D_
    "=RIK_AC(\"INF53__;INF02@E=1,S=10,G=0,T=0,P=0:@R=A,S=8,V={0}:R=B,S=1,V=Avoir client,Facture client:R=C,S=1003|3,V={1}:R=D,S=1500|2,V={2}:R=E,S=1500|2,V={3}:R=F,S=1003|1,V={4}:\";$C$3;$C250;$E250;$C$4;$C$11)": 2759,_x000D_
    "=RIK_AC(\"INF53__;INF02@E=1,S=10,G=0,T=0,P=0:@R=A,S=8,V={0}:R=B,S=1,V=Avoir client,Facture client:R=C,S=1003|3,V={1}:R=D,S=1500|2,V={2}:R=E,S=1500|2,V={3}:R=F,S=1003|1,V={4}:\";$C$3;$C258;$E258;$C$4;$C$11)": 2760,_x000D_
    "=RIK_AC(\"INF53__;INF02@E=1,S=10,G=0,T=0,P=0:@R=A,S=8,V={0}:R=B,S=1,V=Avoir client,Facture client:R=C,S=1003|3,V={1}:R=D,S=1500|2,V={2}:R=E,S=1500|2,V={3}:R=F,S=1003|1,V={4}:\";$C$3;$C266;$E266;$C$4;$C$11)": 2761,_x000D_
    "=RIK_AC(\"INF53__;INF02@E=1,S=10,G=0,T=0,P=0:@R=A,S=8,V={0}:R=B,S=1,V=Avoir client,Facture client:R=C,S=1003|3,V={1}:R=D,S=1500|2,V={2}:R=E,S=1500|2,V={3}:R=F,S=1003|1,V={4}:\";$C$3;$C274;$E274;$C$4;$C$11)": 2762,_x000D_
    "=RIK_AC(\"INF53__;INF02@E=1,S=10,G=0,T=0,P=0:@R=A,S=8,V={0}:R=B,S=1,V=Avoir client,Facture client:R=C,S=1003|3,V={1}:R=D,S=1500|2,V={2}:R=E,S=1500|2,V={3}:R=F,S=1003|1,V={4}:\";$C$3;$C282;$E282;$C$4;$C$11)": 2763,_x000D_
    "=RIK_AC(\"INF53__;INF02@E=1,S=10,G=0,T=0,P=0:@R=A,S=8,V={0}:R=B,S=1,V=Avoir client,Facture client:R=C,S=1003|3,V={1}:R=D,S=1500|2,V={2}:R=E,S=1500|2,V={3}:R=F,S=1003|1,V={4}:\";$C$3;$C290;$E290;$C$4;$C$11)": 2764,_x000D_
    "=RIK_AC(\"INF53__;INF02@E=1,S=10,G=0,T=0,P=0:@R=A,S=8,V={0}:R=B,S=1,V=Avoir client,Facture client:R=C,S=1003|3,V={1}:R=D,S=1500|2,V={2}:R=E,S=1500|2,V={3}:R=F,S=1003|1,V={4}:\";$C$3;$C298;$E298;$C$4;$C$11)": 2765,_x000D_
    "=RIK_AC(\"INF53__;INF02@E=1,S=10,G=0,T=0,P=0:@R=A,S=8,V={0}:R=B,S=1,V=Avoir client,Facture client:R=C,S=1003|3,V={1}:R=D,S=1500|2,V={2}:R=E,S=1500|2,V={3}:R=F,S=1003|1,V={4}:\";$C$3;$C306;$E306;$C$4;$C$11)": 2766,_x000D_
    "=RIK_AC(\"INF53__;INF02@E=1,S=10,G=0,T=0,P=0:@R=A,S=8,V={0}:R=B,S=1,V=Avoir client,Facture client:R=C,S=1003|3,V={1}:R=D,S=1500|2,V={2}:R=E,S=1500|2,V={3}:R=F,S=1003|1,V={4}:\";$C$3;$C314;$E314;$C$4;$C$11)": 2767,_x000D_
    "=RIK_AC(\"INF53__;INF02@E=1,S=10,G=0,T=0,P=0:@R=A,S=8,V={0}:R=B,S=1,V=Avoir client,Facture client:R=C,S=1003|3,V={1}:R=D,S=1500|2,V={2}:R=E,S=1500|2,V={3}:R=F,S=1003|1,V={4}:\";$C$3;$C322;$E322;$C$4;$C$11)": 2768,_x000D_
    "=RIK_AC(\"INF53__;INF02@E=1,S=10,G=0,T=0,P=0:@R=A,S=8,V={0}:R=B,S=1,V=Avoir client,Facture client:R=C,S=1003|3,V={1}:R=D,S=1500|2,V={2}:R=E,S=1500|2,V={3}:R=F,S=1003|1,V={4}:\";$C$3;$C330;$E330;$C$4;$C$11)": 2769,_x000D_
    "=RIK_AC(\"INF53__;INF02@E=1,S=10,G=0,T=0,P=0:@R=A,S=8,V={0}:R=B,S=1,V=Avoir client,Facture client:R=C,S=1003|3,V={1}:R=D,S=1500|2,V={2}:R=E,S=1500|2,V={3}:R=F,S=1003|1,V={4}:\";$C$3;$C338;$E338;$C$4;$C$11)": 2770,_x000D_
    "=RIK_AC(\"INF53__;INF02@E=1,S=10,G=0,T=0,P=0:@R=A,S=8,V={0}:R=B,S=1,V=Avoir client,Facture client:R=C,S=1003|3,V={1}:R=D,S=1500|2,V={2}:R=E,S=1500|2,V={3}:R=F,S=1003|1,V={4}:\";$C$3;$C346;$E346;$C$4;$C$11)": 2771,_x000D_
    "=RIK_AC(\"INF53__;INF02@E=1,S=10,G=0,T=0,P=0:@R=A,S=8,V={0}:R=B,S=1,V=Avoir client,Facture client:R=C,S=1003|3,V={1}:R=D,S=1500|2,V={2}:R=E,S=1500|2,V={3}:R=F,S=1003|1,V={4}:\";$C$3;$C354;$E354;$C$4;$C$11)": 2772,_x000D_
    "=RIK_AC(\"INF53__;INF02@E=1,S=10,G=0,T=0,P=0:@R=A,S=8,V={0}:R=B,S=1,V=Avoir client,Facture client:R=C,S=1003|3,V={1}:R=D,S=1500|2,V={2}:R=E,S=1500|2,V={3}:R=F,S=1003|1,V={4}:\";$C$3;$C362;$E362;$C$4;$C$11)": 2773,_x000D_
    "=RIK_AC(\"INF53__;INF02@E=1,S=10,G=0,T=0,P=0:@R=A,S=8,V={0}:R=B,S=1,V=Avoir client,Facture client:R=C,S=1003|3,V={1}:R=D,S=1500|2,V={2}:R=E,S=1500|2,V={3}:R=F,S=1003|1,V={4}:\";$C$3;$C370;$E370;$C$4;$C$11)": 2774,_x000D_
    "=RIK_AC(\"INF53__;INF02@E=1,S=10,G=0,T=0,P=0:@R=A,S=8,V={0}:R=B,S=1,V=Avoir client,Facture client:R=C,S=1003|3,V={1}:R=D,S=1500|2,V={2}:R=E,S=1500|2,V={3}:R=F,S=1003|1,V={4}:\";$C$3;$C378;$E378;$C$4;$C$11)": 2775,_x000D_
    "=RIK_AC(\"INF53__;INF02@E=1,S=10,G=0,T=0,P=0:@R=A,S=8,V={0}:R=B,S=1,V=Avoir client,Facture client:R=C,S=1003|3,V={1}:R=D,S=1500|2,V={2}:R=E,S=1500|2,V={3}:R=F,S=1003|1,V={4}:\";$C$3;$C179;$E179;$C$4;$C$11)": 2776,_x000D_
    "=RIK_AC(\"INF53__;INF02@E=1,S=10,G=0,T=0,P=0:@R=A,S=8,V={0}:R=B,S=1,V=Avoir client,Facture client:R=C,S=1003|3,V={1}:R=D,S=1500|2,V={2}:R=E,S=1500|2,V={3}:R=F,S=1003|1,V={4}:\";$C$3;$C187;$E187;$C$4;$C$11)": 2777,_x000D_
    "=RIK_AC(\"INF53__;INF02@E=1,S=10,G=0,T=0,P=0:@R=A,S=8,V={0}:R=B,S=1,V=Avoir client,Facture client:R=C,S=1003|3,V={1}:R=D,S=1500|2,V={2}:R=E,S=1500|2,V={3}:R=F,S=1003|1,V={4}:\";$C$3;$C195;$E195;$C$4;$C$11)": 2778,_x000D_
    "=RIK_AC(\"INF53__;INF02@E=1,S=10,G=0,T=0,P=0:@R=A,S=8,V={0}:R=B,S=1,V=Avoir client,Facture client:R=C,S=1003|3,V={1}:R=D,S=1500|2,V={2}:R=E,S=1500|2,V={3}:R=F,S=1003|1,V={4}:\";$C$3;$C203;$E203;$C$4;$C$11)": 2779,_x000D_
    "=RIK_AC(\"INF53__;INF02@E=1,S=10,G=0,T=0,P=0:@R=A,S=8,V={0}:R=B,S=1,V=Avoir client,Facture client:R=C,S=1003|3,V={1}:R=D,S=1500|2,V={2}:R=E,S=1500|2,V={3}:R=F,S=1003|1,V={4}:\";$C$3;$C211;$E211;$C$4;$C$11)": 2780,_x000D_
    "=RIK_AC(\"INF53__;INF02@E=1,S=10,G=0,T=0,P=0:@R=A,S=8,V={0}:R=B,S=1,V=Avoir client,Facture client:R=C,S=1003|3,V={1}:R=D,S=1500|2,V={2}:R=E,S=1500|2,V={3}:R=F,S=1003|1,V={4}:\";$C$3;$C219;$E219;$C$4;$C$11)": 2781,_x000D_
    "=RIK_AC(\"INF53__;INF02@E=1,S=10,G=0,T=0,P=0:@R=A,S=8,V={0}:R=B,S=1,V=Avoir client,Facture client:R=C,S=1003|3,V={1}:R=D,S=1500|2,V={2}:R=E,S=1500|2,V={3}:R=F,S=1003|1,V={4}:\";$C$3;$C227;$E227;$C$4;$C$11)": 2782,_x000D_
    "=RIK_AC(\"INF53__;INF02@E=1,S=10,G=0,T=0,P=0:@R=A,S=8,V={0}:R=B,S=1,V=Avoir client,Facture client:R=C,S=1003|3,V={1}:R=D,S=1500|2,V={2}:R=E,S=1500|2,V={3}:R=F,S=1003|1,V={4}:\";$C$3;$C235;$E235;$C$4;$C$11)": 2783,_x000D_
    "=RIK_AC(\"INF53__;INF02@E=1,S=10,G=0,T=0,P=0:@R=A,S=8,V={0}:R=B,S=1,V=Avoir client,Facture client:R=C,S=1003|3,V={1}:R=D,S=1500|2,V={2}:R=E,S=1500|2,V={3}:R=F,S=1003|1,V={4}:\";$C$3;$C243;$E243;$C$4;$C$11)": 2784,_x000D_
    "=RIK_AC(\"INF53__;INF02@E=1,S=10,G=0,T=0,P=0:@R=A,S=8,V={0}:R=B,S=1,V=Avoir client,Facture client:R=C,S=1003|3,V={1}:R=D,S=1500|2,V={2}:R=E,S=1500|2,V={3}:R=F,S=1003|1,V={4}:\";$C$3;$C251;$E251;$C$4;$C$11)": 2785,_x000D_
    "=RIK_AC(\"INF53__;INF02@E=1,S=10,G=0,T=0,P=0:@R=A,S=8,V={0}:R=B,S=1,V=Avoir client,Facture client:R=C,S=1003|3,V={1}:R=D,S=1500|2,V={2}:R=E,S=1500|2,V={3}:R=F,S=1003|1,V={4}:\";$C$3;$C259;$E259;$C$4;$C$11)": 2786,_x000D_
    "=RIK_AC(\"INF53__;INF02@E=1,S=10,G=0,T=0,P=0:@R=A,S=8,V={0}:R=B,S=1,V=Avoir client,Facture client:R=C,S=1003|3,V={1}:R=D,S=1500|2,V={2}:R=E,S=1500|2,V={3}:R=F,S=1003|1,V={4}:\";$C$3;$C267;$E267;$C$4;$C$11)": 2787,_x000D_
    "=RIK_AC(\"INF53__;INF02@E=1,S=10,G=0,T=0,P=0:@R=A,S=8,V={0}:R=B,S=1,V=Avoir client,Facture client:R=C,S=1003|3,V={1}:R=D,S=1500|2,V={2}:R=E,S=1500|2,V={3}:R=F,S=1003|1,V={4}:\";$C$3;$C275;$E275;$C$4;$C$11)": 2788,_x000D_
    "=RIK_AC(\"INF53__;INF02@E=1,S=10,G=0,T=0,P=0:@R=A,S=8,V={0}:R=B,S=1,V=Avoir client,Facture client:R=C,S=1003|3,V={1}:R=D,S=1500|2,V={2}:R=E,S=1500|2,V={3}:R=F,S=1003|1,V={4}:\";$C$3;$C283;$E283;$C$4;$C$11)": 2789,_x000D_
    "=RIK_AC(\"INF53__;INF02@E=1,S=10,G=0,T=0,P=0:@R=A,S=8,V={0}:R=B,S=1,V=Avoir client,Facture client:R=C,S=1003|3,V={1}:R=D,S=1500|2,V={2}:R=E,S=1500|2,V={3}:R=F,S=1003|1,V={4}:\";$C$3;$C291;$E291;$C$4;$C$11)": 2790,_x000D_
    "=RIK_AC(\"INF53__;INF02@E=1,S=10,G=0,T=0,P=0:@R=A,S=8,V={0}:R=B,S=1,V=Avoir client,Facture client:R=C,S=1003|3,V={1}:R=D,S=1500|2,V={2}:R=E,S=1500|2,V={3}:R=F,S=1003|1,V={4}:\";$C$3;$C299;$E299;$C$4;$C$11)": 2791,_x000D_
    "=RIK_AC(\"INF53__;INF02@E=1,S=10,G=0,T=0,P=0:@R=A,S=8,V={0}:R=B,S=1,V=Avoir client,Facture client:R=C,S=1003|3,V={1}:R=D,S=1500|2,V={2}:R=E,S=1500|2,V={3}:R=F,S=1003|1,V={4}:\";$C$3;$C307;$E307;$C$4;$C$11)": 2792,_x000D_
    "=RIK_AC(\"INF53__;INF02@E=1,S=10,G=0,T=0,P=0:@R=A,S=8,V={0}:R=B,S=1,V=Avoir client,Facture client:R=C,S=1003|3,V={1}:R=D,S=1500|2,V={2}:R=E,S=1500|2,V={3}:R=F,S=1003|1,V={4}:\";$C$3;$C315;$E315;$C$4;$C$11)": 2793,_x000D_
    "=RIK_AC(\"INF53__;INF02@E=1,S=10,G=0,T=0,P=0:@R=A,S=8,V={0}:R=B,S=1,V=Avoir client,Facture client:R=C,S=1003|3,V={1}:R=D,S=1500|2,V={2}:R=E,S=1500|2,V={3}:R=F,S=1003|1,V={4}:\";$C$3;$C323;$E323;$C$4;$C$11)": 2794,_x000D_
    "=RIK_AC(\"INF53__;INF02@E=1,S=10,G=0,T=0,P=0:@R=A,S=8,V={0}:R=B,S=1,V=Avoir client,Facture client:R=C,S=1003|3,V={1}:R=D,S=1500|2,V={2}:R=E,S=1500|2,V={3}:R=F,S=1003|1,V={4}:\";$C$3;$C331;$E331;$C$4;$C$11)": 2795,_x000D_
    "=RIK_AC(\"INF53__;INF02@E=1,S=10,G=0,T=0,P=0:@R=A,S=8,V={0}:R=B,S=1,V=Avoir client,Facture client:R=C,S=1003|3,V={1}:R=D,S=1500|2,V={2}:R=E,S=1500|2,V={3}:R=F,S=1003|1,V={4}:\";$C$3;$C339;$E339;$C$4;$C$11)": 2796,_x000D_
    "=RIK_AC(\"INF53__;INF02@E=1,S=10,G=0,T=0,P=0:@R=A,S=8,V={0}:R=B,S=1,V=Avoir client,Facture client:R=C,S=1003|3,V={1}:R=D,S=1500|2,V={2}:R=E,S=1500|2,V={3}:R=F,S=1003|1,V={4}:\";$C$3;$C347;$E347;$C$4;$C$11)": 2797,_x000D_
    "=RIK_AC(\"INF53__;INF02@E=1,S=10,G=0,T=0,P=0:@R=A,S=8,V={0}:R=B,S=1,V=Avoir client,Facture client:R=C,S=1003|3,V={1}:R=D,S=1500|2,V={2}:R=E,S=1500|2,V={3}:R=F,S=1003|1,V={4}:\";$C$3;$C355;$E355;$C$4;$C$11)": 2798,_x000D_
    "=RIK_AC(\"INF53__;INF02@E=1,S=10,G=0,T=0,P=0:@R=A,S=8,V={0}:R=B,S=1,V=Avoir client,Facture client:R=C,S=1003|3,V={1}:R=D,S=1500|2,V={2}:R=E,S=1500|2,V={3}:R=F,S=1003|1,V={4}:\";$C$3;$C363;$E363;$C$4;$C$11)": 2799,_x000D_
    "=RIK_AC(\"INF53__;INF02@E=1,S=10,G=0,T=0,P=0:@R=A,S=8,V={0}:R=B,S=1,V=Avoir client,Facture client:R=C,S=1003|3,V={1}:R=D,S=1500|2,V={2}:R=E,S=1500|2,V={3}:R=F,S=1003|1,V={4}:\";$C$3;$C371;$E371;$C$4;$C$11)": 2800,_x000D_
    "=RIK_AC(\"INF53__;INF02@E=1,S=10,G=0,T=0,P=0:@R=A,S=8,V={0}:R=B,S=1,V=Avoir client,Facture client:R=C,S=1003|3,V={1}:R=D,S=1500|2,V={2}:R=E,S=1500|2,V={3}:R=F,S=1003|1,V={4}:\";$C$3;$C379;$E379;$C$4;$C$11)": 2801,_x000D_
    "=RIK_AC(\"INF53__;INF02@E=1,S=10,G=0,T=0,P=0:@R=A,S=8,V={0}:R=B,S=1,V=Avoir client,Facture client:R=C,S=1003|3,V={1}:R=D,S=1500|2,V={2}:R=E,S=1500|2,V={3}:R=F,S=1003|1,V={4}:\";$C$3;$C180;$E180;$C$4;$C$11)": 2802,_x000D_
    "=RIK_AC(\"INF53__;INF02@E=1,S=10,G=0,T=0,P=0:@R=A,S=8,V={0}:R=B,S=1,V=Avoir client,Facture client:R=C,S=1003|3,V={1}:R=D,S=1500|2,V={2}:R=E,S=1500|2,V={3}:R=F,S=1003|1,V={4}:\";$C$3;$C188;$E188;$C$4;$C$11)": 2803,_x000D_
    "=RIK_AC(\"INF53__;INF02@E=1,S=10,G=0,T=0,P=0:@R=A,S=8,V={0}:R=B,S=1,V=Avoir client,Facture client:R=C,S=1003|3,V={1}:R=D,S=1500|2,V={2}:R=E,S=1500|2,V={3}:R=F,S=1003|1,V={4}:\";$C$3;$C196;$E196;$C$4;$C$11)": 2804,_x000D_
    "=RIK_AC(\"INF53__;INF02@E=1,S=10,G=0,T=0,P=0:@R=A,S=8,V={0}:R=B,S=1,V=Avoir client,Facture client:R=C,S=1003|3,V={1}:R=D,S=1500|2,V={2}:R=E,S=1500|2,V={3}:R=F,S=1003|1,V={4}:\";$C$3;$C204;$E204;$C$4;$C$11)": 2805,_x000D_
    "=RIK_AC(\"INF53__;INF02@E=1,S=10,G=0,T=0,P=0:@R=A,S=8,V={0}:R=B,S=1,V=Avoir client,Facture client:R=C,S=1003|3,V={1}:R=D,S=1500|2,V={2}:R=E,S=1500|2,V={3}:R=F,S=1003|1,V={4}:\";$C$3;$C212;$E212;$C$4;$C$11)": 2806,_x000D_
    "=RIK_AC(\"INF53__;INF02@E=1,S=10,G=0,T=0,P=0:@R=A,S=8,V={0}:R=B,S=1,V=Avoir client,Facture client:R=C,S=1003|3,V={1}:R=D,S=1500|2,V={2}:R=E,S=1500|2,V={3}:R=F,S=1003|1,V={4}:\";$C$3;$C220;$E220;$C$4;$C$11)": 2807,_x000D_
    "=RIK_AC(\"INF53__;INF02@E=1,S=10,G=0,T=0,P=0:@R=A,S=8,V={0}:R=B,S=1,V=Avoir client,Facture client:R=C,S=1003|3,V={1}:R=D,S=1500|2,V={2}:R=E,S=1500|2,V={3}:R=F,S=1003|1,V={4}:\";$C$3;$C228;$E228;$C$4;$C$11)": 2808,_x000D_
    "=RIK_AC(\"INF53__;INF02@E=1,S=10,G=0,T=0,P=0:@R=A,S=8,V={0}:R=B,S=1,V=Avoir client,Facture client:R=C,S=1003|3,V={1}:R=D,S=1500|2,V={2}:R=E,S=1500|2,V={3}:R=F,S=1003|1,V={4}:\";$C$3;$C236;$E236;$C$4;$C$11)": 2809,_x000D_
    "=RIK_AC(\"INF53__;INF02@E=1,S=10,G=0,T=0,P=0:@R=A,S=8,V={0}:R=B,S=1,V=Avoir client,Facture client:R=C,S=1003|3,V={1}:R=D,S=1500|2,V={2}:R=E,S=1500|2,V={3}:R=F,S=1003|1,V={4}:\";$C$3;$C244;$E244;$C$4;$C$11)": 2810,_x000D_
    "=RIK_AC(\"INF53__;INF02@E=1,S=10,G=0,T=0,P=0:@R=A,S=8,V={0}:R=B,S=1,V=Avoir client,Facture client:R=C,S=1003|3,V={1}:R=D,S=1500|2,V={2}:R=E,S=1500|2,V={3}:R=F,S=1003|1,V={4}:\";$C$3;$C252;$E252;$C$4;$C$11)": 2811,_x000D_
    "=RIK_AC(\"INF53__;INF02@E=1,S=10,G=0,T=0,P=0:@R=A,S=8,V={0}:R=B,S=1,V=Avoir client,Facture client:R=C,S=1003|3,V={1}:R=D,S=1500|2,V={2}:R=E,S=1500|2,V={3}:R=F,S=1003|1,V={4}:\";$C$3;$C260;$E260;$C$4;$C$11)": 2812,_x000D_
    "=RIK_AC(\"INF53__;INF02@E=1,S=10,G=0,T=0,P=0:@R=A,S=8,V={0}:R=B,S=1,V=Avoir client,Facture client:R=C,S=1003|3,V={1}:R=D,S=1500|2,V={2}:R=E,S=1500|2,V={3}:R=F,S=1003|1,V={4}:\";$C$3;$C268;$E268;$C$4;$C$11)": 2813,_x000D_
    "=RIK_AC(\"INF53__;INF02@E=1,S=10,G=0,T=0,P=0:@R=A,S=8,V={0}:R=B,S=1,V=Avoir client,Facture client:R=C,S=1003|3,V={1}:R=D,S=1500|2,V={2}:R=E,S=1500|2,V={3}:R=F,S=1003|1,V={4}:\";$C$3;$C276;$E276;$C$4;$C$11)": 2814,_x000D_
    "=RIK_AC(\"INF53__;INF02@E=1,S=10,G=0,T=0,P=0:@R=A,S=8,V={0}:R=B,S=1,V=Avoir client,Facture client:R=C,S=1003|3,V={1}:R=D,S=1500|2,V={2}:R=E,S=1500|2,V={3}:R=F,S=1003|1,V={4}:\";$C$3;$C284;$E284;$C$4;$C$11)": 2815,_x000D_
    "=RIK_AC(\"INF53__;INF02@E=1,S=10,G=0,T=0,P=0:@R=A,S=8,V={0}:R=B,S=1,V=Avoir client,Facture client:R=C,S=1003|3,V={1}:R=D,S=1500|2,V={2}:R=E,S=1500|2,V={3}:R=F,S=1003|1,V={4}:\";$C$3;$C292;$E292;$C$4;$C$11)": 2816,_x000D_
    "=RIK_AC(\"INF53__;INF02@E=1,S=10,G=0,T=0,P=0:@R=A,S=8,V={0}:R=B,S=1,V=Avoir client,Facture client:R=C,S=1003|3,V={1}:R=D,S=1500|2,V={2}:R=E,S=1500|2,V={3}:R=F,S=1003|1,V={4}:\";$C$3;$C300;$E300;$C$4;$C$11)": 2817,_x000D_
    "=RIK_AC(\"INF53__;INF02@E=1,S=10,G=0,T=0,P=0:@R=A,S=8,V={0}:R=B,S=1,V=Avoir client,Facture client:R=C,S=1003|3,V={1}:R=D,S=1500|2,V={2}:R=E,S=1500|2,V={3}:R=F,S=1003|1,V={4}:\";$C$3;$C308;$E308;$C$4;$C$11)": 2818,_x000D_
    "=RIK_AC(\"INF53__;INF02@E=1,S=10,G=0,T=0,P=0:@R=A,S=8,V={0}:R=B,S=1,V=Avoir client,Facture client:R=C,S=1003|3,V={1}:R=D,S=1500|2,V={2}:R=E,S=1500|2,V={3}:R=F,S=1003|1,V={4}:\";$C$3;$C316;$E316;$C$4;$C$11)": 2819,_x000D_
    "=RIK_AC(\"INF53__;INF02@E=1,S=10,G=0,T=0,P=0:@R=A,S=8,V={0}:R=B,S=1,V=Avoir client,Facture client:R=C,S=1003|3,V={1}:R=D,S=1500|2,V={2}:R=E,S=1500|2,V={3}:R=F,S=1003|1,V={4}:\";$C$3;$C324;$E324;$C$4;$C$11)": 2820,_x000D_
    "=RIK_AC(\"INF53__;INF02@E=1,S=10,G=0,T=0,P=0:@R=A,S=8,V={0}:R=B,S=1,V=Avoir client,Facture client:R=C,S=1003|3,V={1}:R=D,S=1500|2,V={2}:R=E,S=1500|2,V={3}:R=F,S=1003|1,V={4}:\";$C$3;$C332;$E332;$C$4;$C$11)": 2821,_x000D_
    "=RIK_AC(\"INF53__;INF02@E=1,S=10,G=0,T=0,P=0:@R=A,S=8,V={0}:R=B,S=1,V=Avoir client,Facture client:R=C,S=1003|3,V={1}:R=D,S=1500|2,V={2}:R=E,S=1500|2,V={3}:R=F,S=1003|1,V={4}:\";$C$3;$C340;$E340;$C$4;$C$11)": 2822,_x000D_
    "=RIK_AC(\"INF53__;INF02@E=1,S=10,G=0,T=0,P=0:@R=A,S=8,V={0}:R=B,S=1,V=Avoir client,Facture client:R=C,S=1003|3,V={1}:R=D,S=1500|2,V={2}:R=E,S=1500|2,V={3}:R=F,S=1003|1,V={4}:\";$C$3;$C348;$E348;$C$4;$C$11)": 2823,_x000D_
    "=RIK_AC(\"INF53__;INF02@E=1,S=10,G=0,T=0,P=0:@R=A,S=8,V={0}:R=B,S=1,V=Avoir client,Facture client:R=C,S=1003|3,V={1}:R=D,S=1500|2,V={2}:R=E,S=</t>
  </si>
  <si>
    <t>Somme de Réalisé - Déboursé</t>
  </si>
  <si>
    <t>Chantier - Nature de travaux</t>
  </si>
  <si>
    <t>Divers</t>
  </si>
  <si>
    <t>2020*</t>
  </si>
  <si>
    <t>202101..202106</t>
  </si>
  <si>
    <t>RENTABILITE CHANTIER</t>
  </si>
  <si>
    <t>Période du réalisé déboursé</t>
  </si>
  <si>
    <t>DEBOURSÉ REALISÉ PAR CHANTIER ET PAR TYPE D'ELEMENT</t>
  </si>
  <si>
    <t>Total (vide)</t>
  </si>
  <si>
    <t>Total Somme de Réalisé - Déboursé</t>
  </si>
  <si>
    <t>Total Variation %</t>
  </si>
  <si>
    <t>Variation %</t>
  </si>
  <si>
    <t>DEBOURSÉ REALISÉ MENSUEL PAR CHANTIER ET PAR TYPE D'ELEMENT</t>
  </si>
  <si>
    <t>BTG_DOS_SOC01</t>
  </si>
  <si>
    <t>10</t>
  </si>
  <si>
    <t>70955Nom</t>
  </si>
  <si>
    <t>2005</t>
  </si>
  <si>
    <t>2065</t>
  </si>
  <si>
    <t>8409Libelle</t>
  </si>
  <si>
    <t>2069</t>
  </si>
  <si>
    <t>28132Libelle</t>
  </si>
  <si>
    <t>2078</t>
  </si>
  <si>
    <t>81613Libelle</t>
  </si>
  <si>
    <t>2096</t>
  </si>
  <si>
    <t>37162Libelle</t>
  </si>
  <si>
    <t>2924</t>
  </si>
  <si>
    <t>2928</t>
  </si>
  <si>
    <t>2932</t>
  </si>
  <si>
    <t>2982</t>
  </si>
  <si>
    <t>2983</t>
  </si>
  <si>
    <t>2984</t>
  </si>
  <si>
    <t>3339</t>
  </si>
  <si>
    <t>3389</t>
  </si>
  <si>
    <t>19716Libelle</t>
  </si>
  <si>
    <t>3377</t>
  </si>
  <si>
    <t>25481Libelle</t>
  </si>
  <si>
    <t>Aluminium</t>
  </si>
  <si>
    <t>3381</t>
  </si>
  <si>
    <t>50734Libelle</t>
  </si>
  <si>
    <t>Travaux</t>
  </si>
  <si>
    <t>1611</t>
  </si>
  <si>
    <t>31486Libelle</t>
  </si>
  <si>
    <t>2997</t>
  </si>
  <si>
    <t>1597</t>
  </si>
  <si>
    <t>3227</t>
  </si>
  <si>
    <t>3257</t>
  </si>
  <si>
    <t>1072</t>
  </si>
  <si>
    <t>46533Nom</t>
  </si>
  <si>
    <t>4158</t>
  </si>
  <si>
    <t>59598Libelle</t>
  </si>
  <si>
    <t>1093</t>
  </si>
  <si>
    <t>59618Nom</t>
  </si>
  <si>
    <t>2074</t>
  </si>
  <si>
    <t>58063Libelle</t>
  </si>
  <si>
    <t>2955</t>
  </si>
  <si>
    <t>2986</t>
  </si>
  <si>
    <t>44441Libelle</t>
  </si>
  <si>
    <t>3368</t>
  </si>
  <si>
    <t>3296</t>
  </si>
  <si>
    <t>4130</t>
  </si>
  <si>
    <t>2980</t>
  </si>
  <si>
    <t>4140</t>
  </si>
  <si>
    <t>5157Libelle</t>
  </si>
  <si>
    <t>1121</t>
  </si>
  <si>
    <t>61321Nom</t>
  </si>
  <si>
    <t>1615</t>
  </si>
  <si>
    <t>12106Libelle</t>
  </si>
  <si>
    <t>1124</t>
  </si>
  <si>
    <t>26022Nom</t>
  </si>
  <si>
    <t>4163</t>
  </si>
  <si>
    <t>8178Libelle</t>
  </si>
  <si>
    <t>1126</t>
  </si>
  <si>
    <t>45340Nom</t>
  </si>
  <si>
    <t>3399</t>
  </si>
  <si>
    <t>66288Libelle</t>
  </si>
  <si>
    <t>2956</t>
  </si>
  <si>
    <t>2957</t>
  </si>
  <si>
    <t>1590</t>
  </si>
  <si>
    <t>1183</t>
  </si>
  <si>
    <t>82254Nom</t>
  </si>
  <si>
    <t>8417</t>
  </si>
  <si>
    <t>14100Libelle</t>
  </si>
  <si>
    <t>1209</t>
  </si>
  <si>
    <t>31033Nom</t>
  </si>
  <si>
    <t>3407</t>
  </si>
  <si>
    <t>10965Libelle</t>
  </si>
  <si>
    <t>1215</t>
  </si>
  <si>
    <t>54070Nom</t>
  </si>
  <si>
    <t>1623</t>
  </si>
  <si>
    <t>7757Libelle</t>
  </si>
  <si>
    <t>1220</t>
  </si>
  <si>
    <t>81974Nom</t>
  </si>
  <si>
    <t>1614</t>
  </si>
  <si>
    <t>40077Libelle</t>
  </si>
  <si>
    <t>126</t>
  </si>
  <si>
    <t>20435Nom</t>
  </si>
  <si>
    <t>2055</t>
  </si>
  <si>
    <t>58818Libelle</t>
  </si>
  <si>
    <t>2058</t>
  </si>
  <si>
    <t>17991Libelle</t>
  </si>
  <si>
    <t>2913</t>
  </si>
  <si>
    <t>2948</t>
  </si>
  <si>
    <t>2953</t>
  </si>
  <si>
    <t>3410</t>
  </si>
  <si>
    <t>57862Libelle</t>
  </si>
  <si>
    <t>3411</t>
  </si>
  <si>
    <t>27033Libelle</t>
  </si>
  <si>
    <t>3412</t>
  </si>
  <si>
    <t>55194Libelle</t>
  </si>
  <si>
    <t>2016</t>
  </si>
  <si>
    <t>35268Libelle</t>
  </si>
  <si>
    <t>2988</t>
  </si>
  <si>
    <t>4133</t>
  </si>
  <si>
    <t>2014</t>
  </si>
  <si>
    <t>23845Libelle</t>
  </si>
  <si>
    <t>2987</t>
  </si>
  <si>
    <t>1603</t>
  </si>
  <si>
    <t>2945</t>
  </si>
  <si>
    <t>1506</t>
  </si>
  <si>
    <t>39633Nom</t>
  </si>
  <si>
    <t>2128</t>
  </si>
  <si>
    <t>92931Libelle</t>
  </si>
  <si>
    <t>1524</t>
  </si>
  <si>
    <t>15357Nom</t>
  </si>
  <si>
    <t>2001</t>
  </si>
  <si>
    <t>2002</t>
  </si>
  <si>
    <t>2007</t>
  </si>
  <si>
    <t>88306Libelle</t>
  </si>
  <si>
    <t>2008</t>
  </si>
  <si>
    <t>2009</t>
  </si>
  <si>
    <t>76426Libelle</t>
  </si>
  <si>
    <t>2018</t>
  </si>
  <si>
    <t>3595Libelle</t>
  </si>
  <si>
    <t>2019</t>
  </si>
  <si>
    <t>34389Libelle</t>
  </si>
  <si>
    <t>2051</t>
  </si>
  <si>
    <t>46123Libelle</t>
  </si>
  <si>
    <t>2067</t>
  </si>
  <si>
    <t>82496Libelle</t>
  </si>
  <si>
    <t>2068</t>
  </si>
  <si>
    <t>44001Libelle</t>
  </si>
  <si>
    <t>2081</t>
  </si>
  <si>
    <t>27271Libelle</t>
  </si>
  <si>
    <t>2082</t>
  </si>
  <si>
    <t>60751Libelle</t>
  </si>
  <si>
    <t>2086</t>
  </si>
  <si>
    <t>60799Libelle</t>
  </si>
  <si>
    <t>2087</t>
  </si>
  <si>
    <t>93007Libelle</t>
  </si>
  <si>
    <t>2113</t>
  </si>
  <si>
    <t>98536Libelle</t>
  </si>
  <si>
    <t>2116</t>
  </si>
  <si>
    <t>43675Libelle</t>
  </si>
  <si>
    <t>2117</t>
  </si>
  <si>
    <t>39433Libelle</t>
  </si>
  <si>
    <t>2122</t>
  </si>
  <si>
    <t>20665Libelle</t>
  </si>
  <si>
    <t>2915</t>
  </si>
  <si>
    <t>2916</t>
  </si>
  <si>
    <t>2923</t>
  </si>
  <si>
    <t>2927</t>
  </si>
  <si>
    <t>2929</t>
  </si>
  <si>
    <t>2946</t>
  </si>
  <si>
    <t>2947</t>
  </si>
  <si>
    <t>2958</t>
  </si>
  <si>
    <t>2959</t>
  </si>
  <si>
    <t>2962</t>
  </si>
  <si>
    <t>2963</t>
  </si>
  <si>
    <t>2970</t>
  </si>
  <si>
    <t>2971</t>
  </si>
  <si>
    <t>2972</t>
  </si>
  <si>
    <t>2973</t>
  </si>
  <si>
    <t>2981</t>
  </si>
  <si>
    <t>2995</t>
  </si>
  <si>
    <t>2996</t>
  </si>
  <si>
    <t>2999</t>
  </si>
  <si>
    <t>Acier</t>
  </si>
  <si>
    <t>3347</t>
  </si>
  <si>
    <t>3370</t>
  </si>
  <si>
    <t>3371</t>
  </si>
  <si>
    <t>3405</t>
  </si>
  <si>
    <t>63895Libelle</t>
  </si>
  <si>
    <t>3406</t>
  </si>
  <si>
    <t>8386Libelle</t>
  </si>
  <si>
    <t>1563</t>
  </si>
  <si>
    <t>62822Nom</t>
  </si>
  <si>
    <t>2918</t>
  </si>
  <si>
    <t>79050Libelle</t>
  </si>
  <si>
    <t>2920</t>
  </si>
  <si>
    <t>2926</t>
  </si>
  <si>
    <t>3273</t>
  </si>
  <si>
    <t>3319</t>
  </si>
  <si>
    <t>3327</t>
  </si>
  <si>
    <t>3332</t>
  </si>
  <si>
    <t>3335</t>
  </si>
  <si>
    <t>3338</t>
  </si>
  <si>
    <t>3340</t>
  </si>
  <si>
    <t>3341</t>
  </si>
  <si>
    <t>3342</t>
  </si>
  <si>
    <t>3343</t>
  </si>
  <si>
    <t>3344</t>
  </si>
  <si>
    <t>3346</t>
  </si>
  <si>
    <t>3348</t>
  </si>
  <si>
    <t>3350</t>
  </si>
  <si>
    <t>3351</t>
  </si>
  <si>
    <t>3353</t>
  </si>
  <si>
    <t>3354</t>
  </si>
  <si>
    <t>3359</t>
  </si>
  <si>
    <t>3360</t>
  </si>
  <si>
    <t>3361</t>
  </si>
  <si>
    <t>3363</t>
  </si>
  <si>
    <t>3365</t>
  </si>
  <si>
    <t>3366</t>
  </si>
  <si>
    <t>3372</t>
  </si>
  <si>
    <t>3379</t>
  </si>
  <si>
    <t>3382</t>
  </si>
  <si>
    <t>74871Libelle</t>
  </si>
  <si>
    <t>3390</t>
  </si>
  <si>
    <t>3393</t>
  </si>
  <si>
    <t>67844Libelle</t>
  </si>
  <si>
    <t>3394</t>
  </si>
  <si>
    <t>54480Libelle</t>
  </si>
  <si>
    <t>3395</t>
  </si>
  <si>
    <t>3396</t>
  </si>
  <si>
    <t>3398</t>
  </si>
  <si>
    <t>30158Libelle</t>
  </si>
  <si>
    <t>3403</t>
  </si>
  <si>
    <t>51199Libelle</t>
  </si>
  <si>
    <t>3404</t>
  </si>
  <si>
    <t>65898Libelle</t>
  </si>
  <si>
    <t>3414</t>
  </si>
  <si>
    <t>54944Libelle</t>
  </si>
  <si>
    <t>3416</t>
  </si>
  <si>
    <t>97194Libelle</t>
  </si>
  <si>
    <t>3419</t>
  </si>
  <si>
    <t>92365Libelle</t>
  </si>
  <si>
    <t>3420</t>
  </si>
  <si>
    <t>16903Libelle</t>
  </si>
  <si>
    <t>3426</t>
  </si>
  <si>
    <t>64144Libelle</t>
  </si>
  <si>
    <t>3427</t>
  </si>
  <si>
    <t>20431Libelle</t>
  </si>
  <si>
    <t>3430</t>
  </si>
  <si>
    <t>26212Libelle</t>
  </si>
  <si>
    <t>3432</t>
  </si>
  <si>
    <t>68530Libelle</t>
  </si>
  <si>
    <t>4171</t>
  </si>
  <si>
    <t>49080Libelle</t>
  </si>
  <si>
    <t>4137</t>
  </si>
  <si>
    <t>4141</t>
  </si>
  <si>
    <t>1653</t>
  </si>
  <si>
    <t>24506Nom</t>
  </si>
  <si>
    <t>6016</t>
  </si>
  <si>
    <t>6021</t>
  </si>
  <si>
    <t>6200</t>
  </si>
  <si>
    <t>6201</t>
  </si>
  <si>
    <t>6202</t>
  </si>
  <si>
    <t>24574Libelle</t>
  </si>
  <si>
    <t>6203</t>
  </si>
  <si>
    <t>6204</t>
  </si>
  <si>
    <t>98970Libelle</t>
  </si>
  <si>
    <t>6205</t>
  </si>
  <si>
    <t>80378Libelle</t>
  </si>
  <si>
    <t>6206</t>
  </si>
  <si>
    <t>81725Libelle</t>
  </si>
  <si>
    <t>6207</t>
  </si>
  <si>
    <t>15469Libelle</t>
  </si>
  <si>
    <t>6208</t>
  </si>
  <si>
    <t>58392Libelle</t>
  </si>
  <si>
    <t>6209</t>
  </si>
  <si>
    <t>58012Libelle</t>
  </si>
  <si>
    <t>1659</t>
  </si>
  <si>
    <t>6388Nom</t>
  </si>
  <si>
    <t>2006</t>
  </si>
  <si>
    <t>2011</t>
  </si>
  <si>
    <t>40142Libelle</t>
  </si>
  <si>
    <t>2066</t>
  </si>
  <si>
    <t>59442Libelle</t>
  </si>
  <si>
    <t>2070</t>
  </si>
  <si>
    <t>82230Libelle</t>
  </si>
  <si>
    <t>2090</t>
  </si>
  <si>
    <t>5482Libelle</t>
  </si>
  <si>
    <t>2091</t>
  </si>
  <si>
    <t>66841Libelle</t>
  </si>
  <si>
    <t>2092</t>
  </si>
  <si>
    <t>17400Libelle</t>
  </si>
  <si>
    <t>2093</t>
  </si>
  <si>
    <t>206Libelle</t>
  </si>
  <si>
    <t>2100</t>
  </si>
  <si>
    <t>19490Libelle</t>
  </si>
  <si>
    <t>2106</t>
  </si>
  <si>
    <t>32020Libelle</t>
  </si>
  <si>
    <t>2109</t>
  </si>
  <si>
    <t>70675Libelle</t>
  </si>
  <si>
    <t>2114</t>
  </si>
  <si>
    <t>80052Libelle</t>
  </si>
  <si>
    <t>2934</t>
  </si>
  <si>
    <t>2974</t>
  </si>
  <si>
    <t>2975</t>
  </si>
  <si>
    <t>2976</t>
  </si>
  <si>
    <t>4116</t>
  </si>
  <si>
    <t>1609</t>
  </si>
  <si>
    <t>1586</t>
  </si>
  <si>
    <t>1667</t>
  </si>
  <si>
    <t>57317Nom</t>
  </si>
  <si>
    <t>1613</t>
  </si>
  <si>
    <t>13722Libelle</t>
  </si>
  <si>
    <t>4128</t>
  </si>
  <si>
    <t>4138</t>
  </si>
  <si>
    <t>31216Libelle</t>
  </si>
  <si>
    <t>1675</t>
  </si>
  <si>
    <t>37515Nom</t>
  </si>
  <si>
    <t>2004</t>
  </si>
  <si>
    <t>2080</t>
  </si>
  <si>
    <t>20566Libelle</t>
  </si>
  <si>
    <t>1577</t>
  </si>
  <si>
    <t>1548</t>
  </si>
  <si>
    <t>3345</t>
  </si>
  <si>
    <t>3373</t>
  </si>
  <si>
    <t>3376</t>
  </si>
  <si>
    <t>84588Libelle</t>
  </si>
  <si>
    <t>4124 PV</t>
  </si>
  <si>
    <t>4136</t>
  </si>
  <si>
    <t>3367</t>
  </si>
  <si>
    <t>49345Libelle</t>
  </si>
  <si>
    <t>1585</t>
  </si>
  <si>
    <t>1587</t>
  </si>
  <si>
    <t>1592</t>
  </si>
  <si>
    <t>1589</t>
  </si>
  <si>
    <t>1595</t>
  </si>
  <si>
    <t>2930</t>
  </si>
  <si>
    <t>3333</t>
  </si>
  <si>
    <t>1594</t>
  </si>
  <si>
    <t>2917</t>
  </si>
  <si>
    <t>1599</t>
  </si>
  <si>
    <t>1757</t>
  </si>
  <si>
    <t>30897Nom</t>
  </si>
  <si>
    <t>2076</t>
  </si>
  <si>
    <t>37810Libelle</t>
  </si>
  <si>
    <t>1598</t>
  </si>
  <si>
    <t>1601</t>
  </si>
  <si>
    <t>1604</t>
  </si>
  <si>
    <t>1605</t>
  </si>
  <si>
    <t>4147</t>
  </si>
  <si>
    <t>1607</t>
  </si>
  <si>
    <t>3384</t>
  </si>
  <si>
    <t>10548Libelle</t>
  </si>
  <si>
    <t>1780</t>
  </si>
  <si>
    <t>21288Nom</t>
  </si>
  <si>
    <t>4170</t>
  </si>
  <si>
    <t>54793Libelle</t>
  </si>
  <si>
    <t>1608</t>
  </si>
  <si>
    <t>1610</t>
  </si>
  <si>
    <t>2013</t>
  </si>
  <si>
    <t>1409Libelle</t>
  </si>
  <si>
    <t>1612</t>
  </si>
  <si>
    <t>3397</t>
  </si>
  <si>
    <t>56829Libelle</t>
  </si>
  <si>
    <t>1806</t>
  </si>
  <si>
    <t>56349Nom</t>
  </si>
  <si>
    <t>3401</t>
  </si>
  <si>
    <t>91713Libelle</t>
  </si>
  <si>
    <t>1812</t>
  </si>
  <si>
    <t>21827Nom</t>
  </si>
  <si>
    <t>4156</t>
  </si>
  <si>
    <t>81660Libelle</t>
  </si>
  <si>
    <t>1817</t>
  </si>
  <si>
    <t>19380Nom</t>
  </si>
  <si>
    <t>1616</t>
  </si>
  <si>
    <t>52822Libelle</t>
  </si>
  <si>
    <t>1825</t>
  </si>
  <si>
    <t>46238Nom</t>
  </si>
  <si>
    <t>1618</t>
  </si>
  <si>
    <t>49644Libelle</t>
  </si>
  <si>
    <t>1834</t>
  </si>
  <si>
    <t>29428Nom</t>
  </si>
  <si>
    <t>1619</t>
  </si>
  <si>
    <t>74814Libelle</t>
  </si>
  <si>
    <t>1841</t>
  </si>
  <si>
    <t>82668Nom</t>
  </si>
  <si>
    <t>4166</t>
  </si>
  <si>
    <t>31049Libelle</t>
  </si>
  <si>
    <t>1843</t>
  </si>
  <si>
    <t>64954Nom</t>
  </si>
  <si>
    <t>1622</t>
  </si>
  <si>
    <t>81631Libelle</t>
  </si>
  <si>
    <t>1848</t>
  </si>
  <si>
    <t>42816Nom</t>
  </si>
  <si>
    <t>1627</t>
  </si>
  <si>
    <t>69430Libelle</t>
  </si>
  <si>
    <t>1629</t>
  </si>
  <si>
    <t>74370Libelle</t>
  </si>
  <si>
    <t>3355</t>
  </si>
  <si>
    <t>3356</t>
  </si>
  <si>
    <t>1860</t>
  </si>
  <si>
    <t>12331Nom</t>
  </si>
  <si>
    <t>2126</t>
  </si>
  <si>
    <t>10606Libelle</t>
  </si>
  <si>
    <t>207</t>
  </si>
  <si>
    <t>64941Nom</t>
  </si>
  <si>
    <t>2061</t>
  </si>
  <si>
    <t>65971Libelle</t>
  </si>
  <si>
    <t>2977</t>
  </si>
  <si>
    <t>2969</t>
  </si>
  <si>
    <t>28</t>
  </si>
  <si>
    <t>81458Nom</t>
  </si>
  <si>
    <t>2003</t>
  </si>
  <si>
    <t>2010</t>
  </si>
  <si>
    <t>208Libelle</t>
  </si>
  <si>
    <t>2012</t>
  </si>
  <si>
    <t>18057Libelle</t>
  </si>
  <si>
    <t>2050</t>
  </si>
  <si>
    <t>7915Libelle</t>
  </si>
  <si>
    <t>2053</t>
  </si>
  <si>
    <t>95616Libelle</t>
  </si>
  <si>
    <t>2054</t>
  </si>
  <si>
    <t>70853Libelle</t>
  </si>
  <si>
    <t>2056</t>
  </si>
  <si>
    <t>80020Libelle</t>
  </si>
  <si>
    <t>2063</t>
  </si>
  <si>
    <t>55584Libelle</t>
  </si>
  <si>
    <t>2089</t>
  </si>
  <si>
    <t>17375Libelle</t>
  </si>
  <si>
    <t>2094</t>
  </si>
  <si>
    <t>45548Libelle</t>
  </si>
  <si>
    <t>2097</t>
  </si>
  <si>
    <t>24224Libelle</t>
  </si>
  <si>
    <t>2105</t>
  </si>
  <si>
    <t>794Libelle</t>
  </si>
  <si>
    <t>2931</t>
  </si>
  <si>
    <t>2935</t>
  </si>
  <si>
    <t>2942</t>
  </si>
  <si>
    <t>2961</t>
  </si>
  <si>
    <t>2989</t>
  </si>
  <si>
    <t>2990</t>
  </si>
  <si>
    <t>2991</t>
  </si>
  <si>
    <t>2992</t>
  </si>
  <si>
    <t>2993</t>
  </si>
  <si>
    <t>38473Libelle</t>
  </si>
  <si>
    <t>3386</t>
  </si>
  <si>
    <t>3</t>
  </si>
  <si>
    <t>55445Nom</t>
  </si>
  <si>
    <t>7383</t>
  </si>
  <si>
    <t>7384</t>
  </si>
  <si>
    <t>7385</t>
  </si>
  <si>
    <t>7386</t>
  </si>
  <si>
    <t>7387</t>
  </si>
  <si>
    <t>7388</t>
  </si>
  <si>
    <t>7389</t>
  </si>
  <si>
    <t>7390</t>
  </si>
  <si>
    <t>7391</t>
  </si>
  <si>
    <t>7392</t>
  </si>
  <si>
    <t>7393</t>
  </si>
  <si>
    <t>7394</t>
  </si>
  <si>
    <t>7397</t>
  </si>
  <si>
    <t>7398</t>
  </si>
  <si>
    <t>7399</t>
  </si>
  <si>
    <t>7400</t>
  </si>
  <si>
    <t>7401</t>
  </si>
  <si>
    <t>7402</t>
  </si>
  <si>
    <t>7403</t>
  </si>
  <si>
    <t>7404</t>
  </si>
  <si>
    <t>7405</t>
  </si>
  <si>
    <t>7407</t>
  </si>
  <si>
    <t>7354Libelle</t>
  </si>
  <si>
    <t>7408</t>
  </si>
  <si>
    <t>7409</t>
  </si>
  <si>
    <t>98864Libelle</t>
  </si>
  <si>
    <t>7411</t>
  </si>
  <si>
    <t>7412</t>
  </si>
  <si>
    <t>7413</t>
  </si>
  <si>
    <t>9209Libelle</t>
  </si>
  <si>
    <t>7414</t>
  </si>
  <si>
    <t>21138Libelle</t>
  </si>
  <si>
    <t>7415</t>
  </si>
  <si>
    <t>25365Libelle</t>
  </si>
  <si>
    <t>7416</t>
  </si>
  <si>
    <t>78346Libelle</t>
  </si>
  <si>
    <t>7417</t>
  </si>
  <si>
    <t>7418</t>
  </si>
  <si>
    <t>59452Libelle</t>
  </si>
  <si>
    <t>7419</t>
  </si>
  <si>
    <t>15833Libelle</t>
  </si>
  <si>
    <t>7420</t>
  </si>
  <si>
    <t>7422</t>
  </si>
  <si>
    <t>48813Libelle</t>
  </si>
  <si>
    <t>7423</t>
  </si>
  <si>
    <t>15045Libelle</t>
  </si>
  <si>
    <t>7424</t>
  </si>
  <si>
    <t>66601Libelle</t>
  </si>
  <si>
    <t>7425</t>
  </si>
  <si>
    <t>11066Libelle</t>
  </si>
  <si>
    <t>7427</t>
  </si>
  <si>
    <t>33923Libelle</t>
  </si>
  <si>
    <t>7428</t>
  </si>
  <si>
    <t>58152Libelle</t>
  </si>
  <si>
    <t>7429</t>
  </si>
  <si>
    <t>35582Libelle</t>
  </si>
  <si>
    <t>7430</t>
  </si>
  <si>
    <t>12962Libelle</t>
  </si>
  <si>
    <t>7431</t>
  </si>
  <si>
    <t>87926Libelle</t>
  </si>
  <si>
    <t>7432</t>
  </si>
  <si>
    <t>7262Libelle</t>
  </si>
  <si>
    <t>7433</t>
  </si>
  <si>
    <t>10308Libelle</t>
  </si>
  <si>
    <t>7434</t>
  </si>
  <si>
    <t>49103Libelle</t>
  </si>
  <si>
    <t>7435</t>
  </si>
  <si>
    <t>90968Libelle</t>
  </si>
  <si>
    <t>7437</t>
  </si>
  <si>
    <t>27854Libelle</t>
  </si>
  <si>
    <t>7438</t>
  </si>
  <si>
    <t>30377Libelle</t>
  </si>
  <si>
    <t>7439</t>
  </si>
  <si>
    <t>74631Libelle</t>
  </si>
  <si>
    <t>7440</t>
  </si>
  <si>
    <t>57852Libelle</t>
  </si>
  <si>
    <t>7441</t>
  </si>
  <si>
    <t>11511Libelle</t>
  </si>
  <si>
    <t>7442</t>
  </si>
  <si>
    <t>82391Libelle</t>
  </si>
  <si>
    <t>7444</t>
  </si>
  <si>
    <t>33751Libelle</t>
  </si>
  <si>
    <t>7446</t>
  </si>
  <si>
    <t>50230Libelle</t>
  </si>
  <si>
    <t>7447</t>
  </si>
  <si>
    <t>45416Libelle</t>
  </si>
  <si>
    <t>7448</t>
  </si>
  <si>
    <t>60043Libelle</t>
  </si>
  <si>
    <t>7454</t>
  </si>
  <si>
    <t>26355Libelle</t>
  </si>
  <si>
    <t>328</t>
  </si>
  <si>
    <t>50982Nom</t>
  </si>
  <si>
    <t>8366</t>
  </si>
  <si>
    <t>8367</t>
  </si>
  <si>
    <t>8369</t>
  </si>
  <si>
    <t>8371</t>
  </si>
  <si>
    <t>8372</t>
  </si>
  <si>
    <t>8373</t>
  </si>
  <si>
    <t>8374</t>
  </si>
  <si>
    <t>8375</t>
  </si>
  <si>
    <t>8376</t>
  </si>
  <si>
    <t>8377</t>
  </si>
  <si>
    <t>8378</t>
  </si>
  <si>
    <t>8379</t>
  </si>
  <si>
    <t>8380</t>
  </si>
  <si>
    <t>8381</t>
  </si>
  <si>
    <t>8382</t>
  </si>
  <si>
    <t>8383</t>
  </si>
  <si>
    <t>8384</t>
  </si>
  <si>
    <t>8385</t>
  </si>
  <si>
    <t>8386</t>
  </si>
  <si>
    <t>8387</t>
  </si>
  <si>
    <t>8388</t>
  </si>
  <si>
    <t>8389</t>
  </si>
  <si>
    <t>8390</t>
  </si>
  <si>
    <t>8391</t>
  </si>
  <si>
    <t>8392</t>
  </si>
  <si>
    <t>8393</t>
  </si>
  <si>
    <t>8395</t>
  </si>
  <si>
    <t>8397</t>
  </si>
  <si>
    <t>69612Libelle</t>
  </si>
  <si>
    <t>8398</t>
  </si>
  <si>
    <t>8399</t>
  </si>
  <si>
    <t>33241Libelle</t>
  </si>
  <si>
    <t>8400</t>
  </si>
  <si>
    <t>63878Libelle</t>
  </si>
  <si>
    <t>8403</t>
  </si>
  <si>
    <t>81667Libelle</t>
  </si>
  <si>
    <t>8404</t>
  </si>
  <si>
    <t>44397Libelle</t>
  </si>
  <si>
    <t>8405</t>
  </si>
  <si>
    <t>35745Libelle</t>
  </si>
  <si>
    <t>8406</t>
  </si>
  <si>
    <t>94136Libelle</t>
  </si>
  <si>
    <t>8407</t>
  </si>
  <si>
    <t>25855Libelle</t>
  </si>
  <si>
    <t>8408</t>
  </si>
  <si>
    <t>18666Libelle</t>
  </si>
  <si>
    <t>8409</t>
  </si>
  <si>
    <t>68514Libelle</t>
  </si>
  <si>
    <t>8410</t>
  </si>
  <si>
    <t>12244Libelle</t>
  </si>
  <si>
    <t>8411</t>
  </si>
  <si>
    <t>29110Libelle</t>
  </si>
  <si>
    <t>8412</t>
  </si>
  <si>
    <t>24626Libelle</t>
  </si>
  <si>
    <t>8413</t>
  </si>
  <si>
    <t>13977Libelle</t>
  </si>
  <si>
    <t>8414</t>
  </si>
  <si>
    <t>82142Libelle</t>
  </si>
  <si>
    <t>8415</t>
  </si>
  <si>
    <t>25704Libelle</t>
  </si>
  <si>
    <t>8418</t>
  </si>
  <si>
    <t>69993Libelle</t>
  </si>
  <si>
    <t>8419</t>
  </si>
  <si>
    <t>54341Libelle</t>
  </si>
  <si>
    <t>8420</t>
  </si>
  <si>
    <t>86057Libelle</t>
  </si>
  <si>
    <t>8421</t>
  </si>
  <si>
    <t>29675Libelle</t>
  </si>
  <si>
    <t>378</t>
  </si>
  <si>
    <t>51686Nom</t>
  </si>
  <si>
    <t>2110</t>
  </si>
  <si>
    <t>5334Libelle</t>
  </si>
  <si>
    <t>2944</t>
  </si>
  <si>
    <t>2978</t>
  </si>
  <si>
    <t>2979</t>
  </si>
  <si>
    <t>4132</t>
  </si>
  <si>
    <t>3378</t>
  </si>
  <si>
    <t>429</t>
  </si>
  <si>
    <t>39668Nom</t>
  </si>
  <si>
    <t>9062</t>
  </si>
  <si>
    <t>9063</t>
  </si>
  <si>
    <t>39680Libelle</t>
  </si>
  <si>
    <t>2925</t>
  </si>
  <si>
    <t>487</t>
  </si>
  <si>
    <t>46695Nom</t>
  </si>
  <si>
    <t>2088</t>
  </si>
  <si>
    <t>42612Libelle</t>
  </si>
  <si>
    <t>5</t>
  </si>
  <si>
    <t>64620Nom</t>
  </si>
  <si>
    <t>2071</t>
  </si>
  <si>
    <t>17535Libelle</t>
  </si>
  <si>
    <t>2084</t>
  </si>
  <si>
    <t>47028Libelle</t>
  </si>
  <si>
    <t>3391</t>
  </si>
  <si>
    <t>3387</t>
  </si>
  <si>
    <t>80739Libelle</t>
  </si>
  <si>
    <t>530</t>
  </si>
  <si>
    <t>37761Nom</t>
  </si>
  <si>
    <t>2059</t>
  </si>
  <si>
    <t>25300Libelle</t>
  </si>
  <si>
    <t>2119</t>
  </si>
  <si>
    <t>26290Libelle</t>
  </si>
  <si>
    <t>2132</t>
  </si>
  <si>
    <t>63205Libelle</t>
  </si>
  <si>
    <t>2951</t>
  </si>
  <si>
    <t>3374</t>
  </si>
  <si>
    <t>6274</t>
  </si>
  <si>
    <t>6007Nom</t>
  </si>
  <si>
    <t>4142</t>
  </si>
  <si>
    <t>66282Libelle</t>
  </si>
  <si>
    <t>4157</t>
  </si>
  <si>
    <t>28746Libelle</t>
  </si>
  <si>
    <t>2938</t>
  </si>
  <si>
    <t>6283</t>
  </si>
  <si>
    <t>56107Nom</t>
  </si>
  <si>
    <t>1625</t>
  </si>
  <si>
    <t>84443Libelle</t>
  </si>
  <si>
    <t>1606</t>
  </si>
  <si>
    <t>1602</t>
  </si>
  <si>
    <t>672</t>
  </si>
  <si>
    <t>53351Nom</t>
  </si>
  <si>
    <t>2949</t>
  </si>
  <si>
    <t>4167</t>
  </si>
  <si>
    <t>26811Libelle</t>
  </si>
  <si>
    <t>682</t>
  </si>
  <si>
    <t>33394Nom</t>
  </si>
  <si>
    <t>2072</t>
  </si>
  <si>
    <t>7741Libelle</t>
  </si>
  <si>
    <t>2073</t>
  </si>
  <si>
    <t>6525Libelle</t>
  </si>
  <si>
    <t>2939</t>
  </si>
  <si>
    <t>2967</t>
  </si>
  <si>
    <t>3392</t>
  </si>
  <si>
    <t>49329Libelle</t>
  </si>
  <si>
    <t>2921</t>
  </si>
  <si>
    <t>2897</t>
  </si>
  <si>
    <t>3352</t>
  </si>
  <si>
    <t>3357</t>
  </si>
  <si>
    <t>3383</t>
  </si>
  <si>
    <t>2000</t>
  </si>
  <si>
    <t>2914</t>
  </si>
  <si>
    <t>2919</t>
  </si>
  <si>
    <t>2936</t>
  </si>
  <si>
    <t>2954</t>
  </si>
  <si>
    <t>3312</t>
  </si>
  <si>
    <t>834</t>
  </si>
  <si>
    <t>75258Nom</t>
  </si>
  <si>
    <t>1620</t>
  </si>
  <si>
    <t>11712Libelle</t>
  </si>
  <si>
    <t>2950</t>
  </si>
  <si>
    <t>2998</t>
  </si>
  <si>
    <t>2952</t>
  </si>
  <si>
    <t>1596</t>
  </si>
  <si>
    <t>2965</t>
  </si>
  <si>
    <t>2966</t>
  </si>
  <si>
    <t>2941</t>
  </si>
  <si>
    <t>991</t>
  </si>
  <si>
    <t>84333Nom</t>
  </si>
  <si>
    <t>2017</t>
  </si>
  <si>
    <t>2052</t>
  </si>
  <si>
    <t>93518Libelle</t>
  </si>
  <si>
    <t>2060</t>
  </si>
  <si>
    <t>13261Libelle</t>
  </si>
  <si>
    <t>2079</t>
  </si>
  <si>
    <t>92196Libelle</t>
  </si>
  <si>
    <t>2085</t>
  </si>
  <si>
    <t>72410Libelle</t>
  </si>
  <si>
    <t>2098</t>
  </si>
  <si>
    <t>3570Libelle</t>
  </si>
  <si>
    <t>2102</t>
  </si>
  <si>
    <t>7475Libelle</t>
  </si>
  <si>
    <t>2104</t>
  </si>
  <si>
    <t>15391Libelle</t>
  </si>
  <si>
    <t>2108</t>
  </si>
  <si>
    <t>53405Libelle</t>
  </si>
  <si>
    <t>2112</t>
  </si>
  <si>
    <t>33235Libelle</t>
  </si>
  <si>
    <t>2125</t>
  </si>
  <si>
    <t>66065Libelle</t>
  </si>
  <si>
    <t>2922</t>
  </si>
  <si>
    <t>2933</t>
  </si>
  <si>
    <t>2937</t>
  </si>
  <si>
    <t>2940</t>
  </si>
  <si>
    <t>2960</t>
  </si>
  <si>
    <t>2985</t>
  </si>
  <si>
    <t>3329</t>
  </si>
  <si>
    <t>3334</t>
  </si>
  <si>
    <t>3336</t>
  </si>
  <si>
    <t>3358</t>
  </si>
  <si>
    <t>3362</t>
  </si>
  <si>
    <t>3400</t>
  </si>
  <si>
    <t>48238Libelle</t>
  </si>
  <si>
    <t>3415</t>
  </si>
  <si>
    <t>62478Libelle</t>
  </si>
  <si>
    <t>&gt;01/01/2021</t>
  </si>
  <si>
    <t>Total Acier</t>
  </si>
  <si>
    <t>Total Travaux</t>
  </si>
  <si>
    <t>Total Aluminium</t>
  </si>
  <si>
    <t>4124</t>
  </si>
  <si>
    <t>1500|2,V={3}:R=F,S=1003|1,V={4}:\";$C$3;$C356;$E356;$C$4;$C$11)": 2824,_x000D_
    "=RIK_AC(\"INF53__;INF02@E=1,S=10,G=0,T=0,P=0:@R=A,S=8,V={0}:R=B,S=1,V=Avoir client,Facture client:R=C,S=1003|3,V={1}:R=D,S=1500|2,V={2}:R=E,S=1500|2,V={3}:R=F,S=1003|1,V={4}:\";$C$3;$C364;$E364;$C$4;$C$11)": 2825,_x000D_
    "=RIK_AC(\"INF53__;INF02@E=1,S=10,G=0,T=0,P=0:@R=A,S=8,V={0}:R=B,S=1,V=Avoir client,Facture client:R=C,S=1003|3,V={1}:R=D,S=1500|2,V={2}:R=E,S=1500|2,V={3}:R=F,S=1003|1,V={4}:\";$C$3;$C372;$E372;$C$4;$C$11)": 2826,_x000D_
    "=RIK_AC(\"INF53__;INF02@E=1,S=10,G=0,T=0,P=0:@R=A,S=8,V={0}:R=B,S=1,V=Avoir client,Facture client:R=C,S=1003|3,V={1}:R=D,S=1500|2,V={2}:R=E,S=1500|2,V={3}:R=F,S=1003|1,V={4}:\";$C$3;$C380;$E380;$C$4;$C$11)": 2827,_x000D_
    "=RIK_AC(\"INF53__;INF02@E=1,S=10,G=0,T=0,P=0:@R=A,S=8,V={0}:R=B,S=1,V=Avoir client,Facture client:R=C,S=1003|3,V={1}:R=D,S=1500|2,V={2}:R=E,S=1500|2,V={3}:R=F,S=1003|1,V={4}:\";$C$3;$C181;$E181;$C$4;$C$11)": 2828,_x000D_
    "=RIK_AC(\"INF53__;INF02@E=1,S=10,G=0,T=0,P=0:@R=A,S=8,V={0}:R=B,S=1,V=Avoir client,Facture client:R=C,S=1003|3,V={1}:R=D,S=1500|2,V={2}:R=E,S=1500|2,V={3}:R=F,S=1003|1,V={4}:\";$C$3;$C189;$E189;$C$4;$C$11)": 2829,_x000D_
    "=RIK_AC(\"INF53__;INF02@E=1,S=10,G=0,T=0,P=0:@R=A,S=8,V={0}:R=B,S=1,V=Avoir client,Facture client:R=C,S=1003|3,V={1}:R=D,S=1500|2,V={2}:R=E,S=1500|2,V={3}:R=F,S=1003|1,V={4}:\";$C$3;$C197;$E197;$C$4;$C$11)": 2830,_x000D_
    "=RIK_AC(\"INF53__;INF02@E=1,S=10,G=0,T=0,P=0:@R=A,S=8,V={0}:R=B,S=1,V=Avoir client,Facture client:R=C,S=1003|3,V={1}:R=D,S=1500|2,V={2}:R=E,S=1500|2,V={3}:R=F,S=1003|1,V={4}:\";$C$3;$C205;$E205;$C$4;$C$11)": 2831,_x000D_
    "=RIK_AC(\"INF53__;INF02@E=1,S=10,G=0,T=0,P=0:@R=A,S=8,V={0}:R=B,S=1,V=Avoir client,Facture client:R=C,S=1003|3,V={1}:R=D,S=1500|2,V={2}:R=E,S=1500|2,V={3}:R=F,S=1003|1,V={4}:\";$C$3;$C213;$E213;$C$4;$C$11)": 2832,_x000D_
    "=RIK_AC(\"INF53__;INF02@E=1,S=10,G=0,T=0,P=0:@R=A,S=8,V={0}:R=B,S=1,V=Avoir client,Facture client:R=C,S=1003|3,V={1}:R=D,S=1500|2,V={2}:R=E,S=1500|2,V={3}:R=F,S=1003|1,V={4}:\";$C$3;$C221;$E221;$C$4;$C$11)": 2833,_x000D_
    "=RIK_AC(\"INF53__;INF02@E=1,S=10,G=0,T=0,P=0:@R=A,S=8,V={0}:R=B,S=1,V=Avoir client,Facture client:R=C,S=1003|3,V={1}:R=D,S=1500|2,V={2}:R=E,S=1500|2,V={3}:R=F,S=1003|1,V={4}:\";$C$3;$C229;$E229;$C$4;$C$11)": 2834,_x000D_
    "=RIK_AC(\"INF53__;INF02@E=1,S=10,G=0,T=0,P=0:@R=A,S=8,V={0}:R=B,S=1,V=Avoir client,Facture client:R=C,S=1003|3,V={1}:R=D,S=1500|2,V={2}:R=E,S=1500|2,V={3}:R=F,S=1003|1,V={4}:\";$C$3;$C237;$E237;$C$4;$C$11)": 2835,_x000D_
    "=RIK_AC(\"INF53__;INF02@E=1,S=10,G=0,T=0,P=0:@R=A,S=8,V={0}:R=B,S=1,V=Avoir client,Facture client:R=C,S=1003|3,V={1}:R=D,S=1500|2,V={2}:R=E,S=1500|2,V={3}:R=F,S=1003|1,V={4}:\";$C$3;$C245;$E245;$C$4;$C$11)": 2836,_x000D_
    "=RIK_AC(\"INF53__;INF02@E=1,S=10,G=0,T=0,P=0:@R=A,S=8,V={0}:R=B,S=1,V=Avoir client,Facture client:R=C,S=1003|3,V={1}:R=D,S=1500|2,V={2}:R=E,S=1500|2,V={3}:R=F,S=1003|1,V={4}:\";$C$3;$C253;$E253;$C$4;$C$11)": 2837,_x000D_
    "=RIK_AC(\"INF53__;INF02@E=1,S=10,G=0,T=0,P=0:@R=A,S=8,V={0}:R=B,S=1,V=Avoir client,Facture client:R=C,S=1003|3,V={1}:R=D,S=1500|2,V={2}:R=E,S=1500|2,V={3}:R=F,S=1003|1,V={4}:\";$C$3;$C261;$E261;$C$4;$C$11)": 2838,_x000D_
    "=RIK_AC(\"INF53__;INF02@E=1,S=10,G=0,T=0,P=0:@R=A,S=8,V={0}:R=B,S=1,V=Avoir client,Facture client:R=C,S=1003|3,V={1}:R=D,S=1500|2,V={2}:R=E,S=1500|2,V={3}:R=F,S=1003|1,V={4}:\";$C$3;$C269;$E269;$C$4;$C$11)": 2839,_x000D_
    "=RIK_AC(\"INF53__;INF02@E=1,S=10,G=0,T=0,P=0:@R=A,S=8,V={0}:R=B,S=1,V=Avoir client,Facture client:R=C,S=1003|3,V={1}:R=D,S=1500|2,V={2}:R=E,S=1500|2,V={3}:R=F,S=1003|1,V={4}:\";$C$3;$C277;$E277;$C$4;$C$11)": 2840,_x000D_
    "=RIK_AC(\"INF53__;INF02@E=1,S=10,G=0,T=0,P=0:@R=A,S=8,V={0}:R=B,S=1,V=Avoir client,Facture client:R=C,S=1003|3,V={1}:R=D,S=1500|2,V={2}:R=E,S=1500|2,V={3}:R=F,S=1003|1,V={4}:\";$C$3;$C285;$E285;$C$4;$C$11)": 2841,_x000D_
    "=RIK_AC(\"INF53__;INF02@E=1,S=10,G=0,T=0,P=0:@R=A,S=8,V={0}:R=B,S=1,V=Avoir client,Facture client:R=C,S=1003|3,V={1}:R=D,S=1500|2,V={2}:R=E,S=1500|2,V={3}:R=F,S=1003|1,V={4}:\";$C$3;$C293;$E293;$C$4;$C$11)": 2842,_x000D_
    "=RIK_AC(\"INF53__;INF02@E=1,S=10,G=0,T=0,P=0:@R=A,S=8,V={0}:R=B,S=1,V=Avoir client,Facture client:R=C,S=1003|3,V={1}:R=D,S=1500|2,V={2}:R=E,S=1500|2,V={3}:R=F,S=1003|1,V={4}:\";$C$3;$C301;$E301;$C$4;$C$11)": 2843,_x000D_
    "=RIK_AC(\"INF53__;INF02@E=1,S=10,G=0,T=0,P=0:@R=A,S=8,V={0}:R=B,S=1,V=Avoir client,Facture client:R=C,S=1003|3,V={1}:R=D,S=1500|2,V={2}:R=E,S=1500|2,V={3}:R=F,S=1003|1,V={4}:\";$C$3;$C309;$E309;$C$4;$C$11)": 2844,_x000D_
    "=RIK_AC(\"INF53__;INF02@E=1,S=10,G=0,T=0,P=0:@R=A,S=8,V={0}:R=B,S=1,V=Avoir client,Facture client:R=C,S=1003|3,V={1}:R=D,S=1500|2,V={2}:R=E,S=1500|2,V={3}:R=F,S=1003|1,V={4}:\";$C$3;$C317;$E317;$C$4;$C$11)": 2845,_x000D_
    "=RIK_AC(\"INF53__;INF02@E=1,S=10,G=0,T=0,P=0:@R=A,S=8,V={0}:R=B,S=1,V=Avoir client,Facture client:R=C,S=1003|3,V={1}:R=D,S=1500|2,V={2}:R=E,S=1500|2,V={3}:R=F,S=1003|1,V={4}:\";$C$3;$C325;$E325;$C$4;$C$11)": 2846,_x000D_
    "=RIK_AC(\"INF53__;INF02@E=1,S=10,G=0,T=0,P=0:@R=A,S=8,V={0}:R=B,S=1,V=Avoir client,Facture client:R=C,S=1003|3,V={1}:R=D,S=1500|2,V={2}:R=E,S=1500|2,V={3}:R=F,S=1003|1,V={4}:\";$C$3;$C333;$E333;$C$4;$C$11)": 2847,_x000D_
    "=RIK_AC(\"INF53__;INF02@E=1,S=10,G=0,T=0,P=0:@R=A,S=8,V={0}:R=B,S=1,V=Avoir client,Facture client:R=C,S=1003|3,V={1}:R=D,S=1500|2,V={2}:R=E,S=1500|2,V={3}:R=F,S=1003|1,V={4}:\";$C$3;$C341;$E341;$C$4;$C$11)": 2848,_x000D_
    "=RIK_AC(\"INF53__;INF02@E=1,S=10,G=0,T=0,P=0:@R=A,S=8,V={0}:R=B,S=1,V=Avoir client,Facture client:R=C,S=1003|3,V={1}:R=D,S=1500|2,V={2}:R=E,S=1500|2,V={3}:R=F,S=1003|1,V={4}:\";$C$3;$C349;$E349;$C$4;$C$11)": 2849,_x000D_
    "=RIK_AC(\"INF53__;INF02@E=1,S=10,G=0,T=0,P=0:@R=A,S=8,V={0}:R=B,S=1,V=Avoir client,Facture client:R=C,S=1003|3,V={1}:R=D,S=1500|2,V={2}:R=E,S=1500|2,V={3}:R=F,S=1003|1,V={4}:\";$C$3;$C357;$E357;$C$4;$C$11)": 2850,_x000D_
    "=RIK_AC(\"INF53__;INF02@E=1,S=10,G=0,T=0,P=0:@R=A,S=8,V={0}:R=B,S=1,V=Avoir client,Facture client:R=C,S=1003|3,V={1}:R=D,S=1500|2,V={2}:R=E,S=1500|2,V={3}:R=F,S=1003|1,V={4}:\";$C$3;$C365;$E365;$C$4;$C$11)": 2851,_x000D_
    "=RIK_AC(\"INF53__;INF02@E=1,S=10,G=0,T=0,P=0:@R=A,S=8,V={0}:R=B,S=1,V=Avoir client,Facture client:R=C,S=1003|3,V={1}:R=D,S=1500|2,V={2}:R=E,S=1500|2,V={3}:R=F,S=1003|1,V={4}:\";$C$3;$C373;$E373;$C$4;$C$11)": 2852,_x000D_
    "=RIK_AC(\"INF53__;INF02@E=1,S=10,G=0,T=0,P=0:@R=A,S=8,V={0}:R=B,S=1,V=Avoir client,Facture client:R=C,S=1003|3,V={1}:R=D,S=1500|2,V={2}:R=E,S=1500|2,V={3}:R=F,S=1003|1,V={4}:\";$C$3;$C182;$E182;$C$4;$C$11)": 2853,_x000D_
    "=RIK_AC(\"INF53__;INF02@E=1,S=10,G=0,T=0,P=0:@R=A,S=8,V={0}:R=B,S=1,V=Avoir client,Facture client:R=C,S=1003|3,V={1}:R=D,S=1500|2,V={2}:R=E,S=1500|2,V={3}:R=F,S=1003|1,V={4}:\";$C$3;$C190;$E190;$C$4;$C$11)": 2854,_x000D_
    "=RIK_AC(\"INF53__;INF02@E=1,S=10,G=0,T=0,P=0:@R=A,S=8,V={0}:R=B,S=1,V=Avoir client,Facture client:R=C,S=1003|3,V={1}:R=D,S=1500|2,V={2}:R=E,S=1500|2,V={3}:R=F,S=1003|1,V={4}:\";$C$3;$C198;$E198;$C$4;$C$11)": 2855,_x000D_
    "=RIK_AC(\"INF53__;INF02@E=1,S=10,G=0,T=0,P=0:@R=A,S=8,V={0}:R=B,S=1,V=Avoir client,Facture client:R=C,S=1003|3,V={1}:R=D,S=1500|2,V={2}:R=E,S=1500|2,V={3}:R=F,S=1003|1,V={4}:\";$C$3;$C206;$E206;$C$4;$C$11)": 2856,_x000D_
    "=RIK_AC(\"INF53__;INF02@E=1,S=10,G=0,T=0,P=0:@R=A,S=8,V={0}:R=B,S=1,V=Avoir client,Facture client:R=C,S=1003|3,V={1}:R=D,S=1500|2,V={2}:R=E,S=1500|2,V={3}:R=F,S=1003|1,V={4}:\";$C$3;$C214;$E214;$C$4;$C$11)": 2857,_x000D_
    "=RIK_AC(\"INF53__;INF02@E=1,S=10,G=0,T=0,P=0:@R=A,S=8,V={0}:R=B,S=1,V=Avoir client,Facture client:R=C,S=1003|3,V={1}:R=D,S=1500|2,V={2}:R=E,S=1500|2,V={3}:R=F,S=1003|1,V={4}:\";$C$3;$C222;$E222;$C$4;$C$11)": 2858,_x000D_
    "=RIK_AC(\"INF53__;INF02@E=1,S=10,G=0,T=0,P=0:@R=A,S=8,V={0}:R=B,S=1,V=Avoir client,Facture client:R=C,S=1003|3,V={1}:R=D,S=1500|2,V={2}:R=E,S=1500|2,V={3}:R=F,S=1003|1,V={4}:\";$C$3;$C230;$E230;$C$4;$C$11)": 2859,_x000D_
    "=RIK_AC(\"INF53__;INF02@E=1,S=10,G=0,T=0,P=0:@R=A,S=8,V={0}:R=B,S=1,V=Avoir client,Facture client:R=C,S=1003|3,V={1}:R=D,S=1500|2,V={2}:R=E,S=1500|2,V={3}:R=F,S=1003|1,V={4}:\";$C$3;$C238;$E238;$C$4;$C$11)": 2860,_x000D_
    "=RIK_AC(\"INF53__;INF02@E=1,S=10,G=0,T=0,P=0:@R=A,S=8,V={0}:R=B,S=1,V=Avoir client,Facture client:R=C,S=1003|3,V={1}:R=D,S=1500|2,V={2}:R=E,S=1500|2,V={3}:R=F,S=1003|1,V={4}:\";$C$3;$C246;$E246;$C$4;$C$11)": 2861,_x000D_
    "=RIK_AC(\"INF53__;INF02@E=1,S=10,G=0,T=0,P=0:@R=A,S=8,V={0}:R=B,S=1,V=Avoir client,Facture client:R=C,S=1003|3,V={1}:R=D,S=1500|2,V={2}:R=E,S=1500|2,V={3}:R=F,S=1003|1,V={4}:\";$C$3;$C254;$E254;$C$4;$C$11)": 2862,_x000D_
    "=RIK_AC(\"INF53__;INF02@E=1,S=10,G=0,T=0,P=0:@R=A,S=8,V={0}:R=B,S=1,V=Avoir client,Facture client:R=C,S=1003|3,V={1}:R=D,S=1500|2,V={2}:R=E,S=1500|2,V={3}:R=F,S=1003|1,V={4}:\";$C$3;$C262;$E262;$C$4;$C$11)": 2863,_x000D_
    "=RIK_AC(\"INF53__;INF02@E=1,S=10,G=0,T=0,P=0:@R=A,S=8,V={0}:R=B,S=1,V=Avoir client,Facture client:R=C,S=1003|3,V={1}:R=D,S=1500|2,V={2}:R=E,S=1500|2,V={3}:R=F,S=1003|1,V={4}:\";$C$3;$C270;$E270;$C$4;$C$11)": 2864,_x000D_
    "=RIK_AC(\"INF53__;INF02@E=1,S=10,G=0,T=0,P=0:@R=A,S=8,V={0}:R=B,S=1,V=Avoir client,Facture client:R=C,S=1003|3,V={1}:R=D,S=1500|2,V={2}:R=E,S=1500|2,V={3}:R=F,S=1003|1,V={4}:\";$C$3;$C278;$E278;$C$4;$C$11)": 2865,_x000D_
    "=RIK_AC(\"INF53__;INF02@E=1,S=10,G=0,T=0,P=0:@R=A,S=8,V={0}:R=B,S=1,V=Avoir client,Facture client:R=C,S=1003|3,V={1}:R=D,S=1500|2,V={2}:R=E,S=1500|2,V={3}:R=F,S=1003|1,V={4}:\";$C$3;$C286;$E286;$C$4;$C$11)": 2866,_x000D_
    "=RIK_AC(\"INF53__;INF02@E=1,S=10,G=0,T=0,P=0:@R=A,S=8,V={0}:R=B,S=1,V=Avoir client,Facture client:R=C,S=1003|3,V={1}:R=D,S=1500|2,V={2}:R=E,S=1500|2,V={3}:R=F,S=1003|1,V={4}:\";$C$3;$C294;$E294;$C$4;$C$11)": 2867,_x000D_
    "=RIK_AC(\"INF53__;INF02@E=1,S=10,G=0,T=0,P=0:@R=A,S=8,V={0}:R=B,S=1,V=Avoir client,Facture client:R=C,S=1003|3,V={1}:R=D,S=1500|2,V={2}:R=E,S=1500|2,V={3}:R=F,S=1003|1,V={4}:\";$C$3;$C302;$E302;$C$4;$C$11)": 2868,_x000D_
    "=RIK_AC(\"INF53__;INF02@E=1,S=10,G=0,T=0,P=0:@R=A,S=8,V={0}:R=B,S=1,V=Avoir client,Facture client:R=C,S=1003|3,V={1}:R=D,S=1500|2,V={2}:R=E,S=1500|2,V={3}:R=F,S=1003|1,V={4}:\";$C$3;$C310;$E310;$C$4;$C$11)": 2869,_x000D_
    "=RIK_AC(\"INF53__;INF02@E=1,S=10,G=0,T=0,P=0:@R=A,S=8,V={0}:R=B,S=1,V=Avoir client,Facture client:R=C,S=1003|3,V={1}:R=D,S=1500|2,V={2}:R=E,S=1500|2,V={3}:R=F,S=1003|1,V={4}:\";$C$3;$C318;$E318;$C$4;$C$11)": 2870,_x000D_
    "=RIK_AC(\"INF53__;INF02@E=1,S=10,G=0,T=0,P=0:@R=A,S=8,V={0}:R=B,S=1,V=Avoir client,Facture client:R=C,S=1003|3,V={1}:R=D,S=1500|2,V={2}:R=E,S=1500|2,V={3}:R=F,S=1003|1,V={4}:\";$C$3;$C326;$E326;$C$4;$C$11)": 2871,_x000D_
    "=RIK_AC(\"INF53__;INF02@E=1,S=10,G=0,T=0,P=0:@R=A,S=8,V={0}:R=B,S=1,V=Avoir client,Facture client:R=C,S=1003|3,V={1}:R=D,S=1500|2,V={2}:R=E,S=1500|2,V={3}:R=F,S=1003|1,V={4}:\";$C$3;$C334;$E334;$C$4;$C$11)": 2872,_x000D_
    "=RIK_AC(\"INF53__;INF02@E=1,S=10,G=0,T=0,P=0:@R=A,S=8,V={0}:R=B,S=1,V=Avoir client,Facture client:R=C,S=1003|3,V={1}:R=D,S=1500|2,V={2}:R=E,S=1500|2,V={3}:R=F,S=1003|1,V={4}:\";$C$3;$C342;$E342;$C$4;$C$11)": 2873,_x000D_
    "=RIK_AC(\"INF53__;INF02@E=1,S=10,G=0,T=0,P=0:@R=A,S=8,V={0}:R=B,S=1,V=Avoir client,Facture client:R=C,S=1003|3,V={1}:R=D,S=1500|2,V={2}:R=E,S=1500|2,V={3}:R=F,S=1003|1,V={4}:\";$C$3;$C350;$E350;$C$4;$C$11)": 2874,_x000D_
    "=RIK_AC(\"INF53__;INF02@E=1,S=10,G=0,T=0,P=0:@R=A,S=8,V={0}:R=B,S=1,V=Avoir client,Facture client:R=C,S=1003|3,V={1}:R=D,S=1500|2,V={2}:R=E,S=1500|2,V={3}:R=F,S=1003|1,V={4}:\";$C$3;$C358;$E358;$C$4;$C$11)": 2875,_x000D_
    "=RIK_AC(\"INF53__;INF02@E=1,S=10,G=0,T=0,P=0:@R=A,S=8,V={0}:R=B,S=1,V=Avoir client,Facture client:R=C,S=1003|3,V={1}:R=D,S=1500|2,V={2}:R=E,S=1500|2,V={3}:R=F,S=1003|1,V={4}:\";$C$3;$C366;$E366;$C$4;$C$11)": 2876,_x000D_
    "=RIK_AC(\"INF53__;INF02@E=1,S=10,G=0,T=0,P=0:@R=A,S=8,V={0}:R=B,S=1,V=Avoir client,Facture client:R=C,S=1003|3,V={1}:R=D,S=1500|2,V={2}:R=E,S=1500|2,V={3}:R=F,S=1003|1,V={4}:\";$C$3;$C374;$E374;$C$4;$C$11)": 2877,_x000D_
    "=RIK_AC(\"INF53__;INF02@E=1,S=10,G=0,T=0,P=0:@R=A,S=8,V={0}:R=B,S=1,V=Avoir client,Facture client:R=C,S=1003|3,V={1}:R=D,S=1500|2,V={2}:R=E,S=1500|2,V={3}:R=F,S=1003|1,V={4}:\";$C$3;$C184;$E184;$C$4;$C$11)": 2878,_x000D_
    "=RIK_AC(\"INF53__;INF02@E=1,S=10,G=0,T=0,P=0:@R=A,S=8,V={0}:R=B,S=1,V=Avoir client,Facture client:R=C,S=1003|3,V={1}:R=D,S=1500|2,V={2}:R=E,S=1500|2,V={3}:R=F,S=1003|1,V={4}:\";$C$3;$C192;$E192;$C$4;$C$11)": 2879,_x000D_
    "=RIK_AC(\"INF53__;INF02@E=1,S=10,G=0,T=0,P=0:@R=A,S=8,V={0}:R=B,S=1,V=Avoir client,Facture client:R=C,S=1003|3,V={1}:R=D,S=1500|2,V={2}:R=E,S=1500|2,V={3}:R=F,S=1003|1,V={4}:\";$C$3;$C200;$E200;$C$4;$C$11)": 2880,_x000D_
    "=RIK_AC(\"INF53__;INF02@E=1,S=10,G=0,T=0,P=0:@R=A,S=8,V={0}:R=B,S=1,V=Avoir client,Facture client:R=C,S=1003|3,V={1}:R=D,S=1500|2,V={2}:R=E,S=1500|2,V={3}:R=F,S=1003|1,V={4}:\";$C$3;$C208;$E208;$C$4;$C$11)": 2881,_x000D_
    "=RIK_AC(\"INF53__;INF02@E=1,S=10,G=0,T=0,P=0:@R=A,S=8,V={0}:R=B,S=1,V=Avoir client,Facture client:R=C,S=1003|3,V={1}:R=D,S=1500|2,V={2}:R=E,S=1500|2,V={3}:R=F,S=1003|1,V={4}:\";$C$3;$C216;$E216;$C$4;$C$11)": 2882,_x000D_
    "=RIK_AC(\"INF53__;INF02@E=1,S=10,G=0,T=0,P=0:@R=A,S=8,V={0}:R=B,S=1,V=Avoir client,Facture client:R=C,S=1003|3,V={1}:R=D,S=1500|2,V={2}:R=E,S=1500|2,V={3}:R=F,S=1003|1,V={4}:\";$C$3;$C224;$E224;$C$4;$C$11)": 2883,_x000D_
    "=RIK_AC(\"INF53__;INF02@E=1,S=10,G=0,T=0,P=0:@R=A,S=8,V={0}:R=B,S=1,V=Avoir client,Facture client:R=C,S=1003|3,V={1}:R=D,S=1500|2,V={2}:R=E,S=1500|2,V={3}:R=F,S=1003|1,V={4}:\";$C$3;$C232;$E232;$C$4;$C$11)": 2884,_x000D_
    "=RIK_AC(\"INF53__;INF02@E=1,S=10,G=0,T=0,P=0:@R=A,S=8,V={0}:R=B,S=1,V=Avoir client,Facture client:R=C,S=1003|3,V={1}:R=D,S=1500|2,V={2}:R=E,S=1500|2,V={3}:R=F,S=1003|1,V={4}:\";$C$3;$C240;$E240;$C$4;$C$11)": 2885,_x000D_
    "=RIK_AC(\"INF53__;INF02@E=1,S=10,G=0,T=0,P=0:@R=A,S=8,V={0}:R=B,S=1,V=Avoir client,Facture client:R=C,S=1003|3,V={1}:R=D,S=1500|2,V={2}:R=E,S=1500|2,V={3}:R=F,S=1003|1,V={4}:\";$C$3;$C248;$E248;$C$4;$C$11)": 2886,_x000D_
    "=RIK_AC(\"INF53__;INF02@E=1,S=10,G=0,T=0,P=0:@R=A,S=8,V={0}:R=B,S=1,V=Avoir client,Facture client:R=C,S=1003|3,V={1}:R=D,S=1500|2,V={2}:R=E,S=1500|2,V={3}:R=F,S=1003|1,V={4}:\";$C$3;$C256;$E256;$C$4;$C$11)": 2887,_x000D_
    "=RIK_AC(\"INF53__;INF02@E=1,S=10,G=0,T=0,P=0:@R=A,S=8,V={0}:R=B,S=1,V=Avoir client,Facture client:R=C,S=1003|3,V={1}:R=D,S=1500|2,V={2}:R=E,S=1500|2,V={3}:R=F,S=1003|1,V={4}:\";$C$3;$C264;$E264;$C$4;$C$11)": 2888,_x000D_
    "=RIK_AC(\"INF53__;INF02@E=1,S=10,G=0,T=0,P=0:@R=A,S=8,V={0}:R=B,S=1,V=Avoir client,Facture client:R=C,S=1003|3,V={1}:R=D,S=1500|2,V={2}:R=E,S=1500|2,V={3}:R=F,S=1003|1,V={4}:\";$C$3;$C272;$E272;$C$4;$C$11)": 2889,_x000D_
    "=RIK_AC(\"INF53__;INF02@E=1,S=10,G=0,T=0,P=0:@R=A,S=8,V={0}:R=B,S=1,V=Avoir client,Facture client:R=C,S=1003|3,V={1}:R=D,S=1500|2,V={2}:R=E,S=1500|2,V={3}:R=F,S=1003|1,V={4}:\";$C$3;$C280;$E280;$C$4;$C$11)": 2890,_x000D_
    "=RIK_AC(\"INF53__;INF02@E=1,S=10,G=0,T=0,P=0:@R=A,S=8,V={0}:R=B,S=1,V=Avoir client,Facture client:R=C,S=1003|3,V={1}:R=D,S=1500|2,V={2}:R=E,S=1500|2,V={3}:R=F,S=1003|1,V={4}:\";$C$3;$C288;$E288;$C$4;$C$11)": 2891,_x000D_
    "=RIK_AC(\"INF53__;INF02@E=1,S=10,G=0,T=0,P=0:@R=A,S=8,V={0}:R=B,S=1,V=Avoir client,Facture client:R=C,S=1003|3,V={1}:R=D,S=1500|2,V={2}:R=E,S=1500|2,V={3}:R=F,S=1003|1,V={4}:\";$C$3;$C296;$E296;$C$4;$C$11)": 2892,_x000D_
    "=RIK_AC(\"INF53__;INF02@E=1,S=10,G=0,T=0,P=0:@R=A,S=8,V={0}:R=B,S=1,V=Avoir client,Facture client:R=C,S=1003|3,V={1}:R=D,S=1500|2,V={2}:R=E,S=1500|2,V={3}:R=F,S=1003|1,V={4}:\";$C$3;$C304;$E304;$C$4;$C$11)": 2893,_x000D_
    "=RIK_AC(\"INF53__;INF02@E=1,S=10,G=0,T=0,P=0:@R=A,S=8,V={0}:R=B,S=1,V=Avoir client,Facture client:R=C,S=1003|3,V={1}:R=D,S=1500|2,V={2}:R=E,S=1500|2,V={3}:R=F,S=1003|1,V={4}:\";$C$3;$C312;$E312;$C$4;$C$11)": 2894,_x000D_
    "=RIK_AC(\"INF53__;INF02@E=1,S=10,G=0,T=0,P=0:@R=A,S=8,V={0}:R=B,S=1,V=Avoir client,Facture client:R=C,S=1003|3,V={1}:R=D,S=1500|2,V={2}:R=E,S=1500|2,V={3}:R=F,S=1003|1,V={4}:\";$C$3;$C320;$E320;$C$4;$C$11)": 2895,_x000D_
    "=RIK_AC(\"INF53__;INF02@E=1,S=10,G=0,T=0,P=0:@R=A,S=8,V={0}:R=B,S=1,V=Avoir client,Facture client:R=C,S=1003|3,V={1}:R=D,S=1500|2,V={2}:R=E,S=1500|2,V={3}:R=F,S=1003|1,V={4}:\";$C$3;$C328;$E328;$C$4;$C$11)": 2896,_x000D_
    "=RIK_AC(\"INF53__;INF02@E=1,S=10,G=0,T=0,P=0:@R=A,S=8,V={0}:R=B,S=1,V=Avoir client,Facture client:R=C,S=1003|3,V={1}:R=D,S=1500|2,V={2}:R=E,S=1500|2,V={3}:R=F,S=1003|1,V={4}:\";$C$3;$C336;$E336;$C$4;$C$11)": 2897,_x000D_
    "=RIK_AC(\"INF53__;INF02@E=1,S=10,G=0,T=0,P=0:@R=A,S=8,V={0}:R=B,S=1,V=Avoir client,Facture client:R=C,S=1003|3,V={1}:R=D,S=1500|2,V={2}:R=E,S=1500|2,V={3}:R=F,S=1003|1,V={4}:\";$C$3;$C344;$E344;$C$4;$C$11)": 2898,_x000D_
    "=RIK_AC(\"INF53__;INF02@E=1,S=10,G=0,T=0,P=0:@R=A,S=8,V={0}:R=B,S=1,V=Avoir client,Facture client:R=C,S=1003|3,V={1}:R=D,S=1500|2,V={2}:R=E,S=1500|2,V={3}:R=F,S=1003|1,V={4}:\";$C$3;$C352;$E352;$C$4;$C$11)": 2899,_x000D_
    "=RIK_AC(\"INF53__;INF02@E=1,S=10,G=0,T=0,P=0:@R=A,S=8,V={0}:R=B,S=1,V=Avoir client,Facture client:R=C,S=1003|3,V={1}:R=D,S=1500|2,V={2}:R=E,S=1500|2,V={3}:R=F,S=1003|1,V={4}:\";$C$3;$C360;$E360;$C$4;$C$11)": 2900,_x000D_
    "=RIK_AC(\"INF53__;INF02@E=1,S=10,G=0,T=0,P=0:@R=A,S=8,V={0}:R=B,S=1,V=Avoir client,Facture client:R=C,S=1003|3,V={1}:R=D,S=1500|2,V={2}:R=E,S=1500|2,V={3}:R=F,S=1003|1,V={4}:\";$C$3;$C368;$E368;$C$4;$C$11)": 2901,_x000D_
    "=RIK_AC(\"INF53__;INF02@E=1,S=10,G=0,T=0,P=0:@R=A,S=8,V={0}:R=B,S=1,V=Avoir client,Facture client:R=C,S=1003|3,V={1}:R=D,S=1500|2,V={2}:R=E,S=1500|2,V={3}:R=F,S=1003|1,V={4}:\";$C$3;$C376;$E376;$C$4;$C$11)": 2902,_x000D_
    "=RIK_AC(\"INF53__;INF02@E=1,S=10,G=0,T=0,P=0:@R=A,S=8,V={0}:R=B,S=1,V=Avoir client,Facture client:R=C,S=1003|3,V={1}:R=D,S=1500|2,V={2}:R=E,S=1500|2,V={3}:R=F,S=1003|1,V={4}:\";$C$3;$C223;$E223;$C$4;$C$11)": 2903,_x000D_
    "=RIK_AC(\"INF53__;INF02@E=1,S=10,G=0,T=0,P=0:@R=A,S=8,V={0}:R=B,S=1,V=Avoir client,Facture client:R=C,S=1003|3,V={1}:R=D,S=1500|2,V={2}:R=E,S=1500|2,V={3}:R=F,S=1003|1,V={4}:\";$C$3;$C287;$E287;$C$4;$C$11)": 2904,_x000D_
    "=RIK_AC(\"INF53__;INF02@E=1,S=10,G=0,T=0,P=0:@R=A,S=8,V={0}:R=B,S=1,V=Avoir client,Facture client:R=C,S=1003|3,V={1}:R=D,S=1500|2,V={2}:R=E,S=1500|2,V={3}:R=F,S=1003|1,V={4}:\";$C$3;$C351;$E351;$C$4;$C$11)": 2905,_x000D_
    "=RIK_AC(\"INF53__;INF02@E=1,S=10,G=0,T=0,P=0:@R=A,S=8,V={0}:R=B,S=1,V=Avoir client,Facture client:R=C,S=1003|3,V={1}:R=D,S=1500|2,V={2}:R=E,S=1500|2,V={3}:R=F,S=1003|1,V={4}:\";$C$3;$C335;$E335;$C$4;$C$11)": 2906,_x000D_
    "=RIK_AC(\"INF53__;INF02@E=1,S=10,G=0,T=0,P=0:@R=A,S=8,V={0}:R=B,S=1,V=Avoir client,Facture client:R=C,S=1003|3,V={1}:R=D,S=1500|2,V={2}:R=E,S=1500|2,V={3}:R=F,S=1003|1,V={4}:\";$C$3;$C231;$E231;$C$4;$C$11)": 2907,_x000D_
    "=RIK_AC(\"INF53__;INF02@E=1,S=10,G=0,T=0,P=0:@R=A,S=8,V={0}:R=B,S=1,V=Avoir client,Facture client:R=C,S=1003|3,V={1}:R=D,S=1500|2,V={2}:R=E,S=1500|2,V={3}:R=F,S=1003|1,V={4}:\";$C$3;$C295;$E295;$C$4;$C$11)": 2908,_x000D_
    "=RIK_AC(\"INF53__;INF02@E=1,S=10,G=0,T=0,P=0:@R=A,S=8,V={0}:R=B,S=1,V=Avoir client,Facture client:R=C,S=1003|3,V={1}:R=D,S=1500|2,V={2}:R=E,S=1500|2,V={3}:R=F,S=1003|1,V={4}:\";$C$3;$C359;$E359;$C$4;$C$11)": 2909,_x000D_
    "=RIK_AC(\"INF53__;INF02@E=1,S=10,G=0,T=0,P=0:@R=A,S=8,V={0}:R=B,S=1,V=Avoir client,Facture client:R=C,S=1003|3,V={1}:R=D,S=1500|2,V={2}:R=E,S=1500|2,V={3}:R=F,S=1003|1,V={4}:\";$C$3;$C239;$E239;$C$4;$C$11)": 2910,_x000D_
    "=RIK_AC(\"INF53__;INF02@E=1,S=10,G=0,T=0,P=0:@R=A,S=8,V={0}:R=B,S=1,V=Avoir client,Facture client:R=C,S=1003|3,V={1}:R=D,S=1500|2,V={2}:R=E,S=1500|2,V={3}:R=F,S=1003|1,V={4}:\";$C$3;$C303;$E303;$C$4;$C$11)": 2911,_x000D_
    "=RIK_AC(\"INF53__;INF02@E=1,S=10,G=0,T=0,P=0:@R=A,S=8,V={0}:R=B,S=1,V=Avoir client,Facture client:R=C,S=1003|3,V={1}:R=D,S=1500|2,V={2}:R=E,S=1500|2,V={3}:R=F,S=1003|1,V={4}:\";$C$3;$C367;$E367;$C$4;$C$11)": 2912,_x000D_
    "=RIK_AC(\"INF53__;INF02@E=1,S=10,G=0,T=0,P=0:@R=A,S=8,V={0}:R=B,S=1,V=Avoir client,Facture client:R=C,S=1003|3,V={1}:R=D,S=1500|2,V={2}:R=E,S=1500|2,V={3}:R=F,S=1003|1,V={4}:\";$C$3;$C271;$E271;$C$4;$C$11)": 2913,_x000D_
    "=RIK_AC(\"INF53__;INF02@E=1,S=10,G=0,T=0,P=0:@R=A,S=8,V={0}:R=B,S=1,V=Avoir client,Facture client:R=C,S=1003|3,V={1}:R=D,S=1500|2,V={2}:R=E,S=1500|2,V={3}:R=F,S=1003|1,V={4}:\";$C$3;$C183;$E183;$C$4;$C$11)": 2914,_x000D_
    "=RIK_AC(\"INF53__;INF02@E=1,S=10,G=0,T=0,P=0:@R=A,S=8,V={0}:R=B,S=1,V=Avoir client,Facture client:R=C,S=1003|3,V={1}:R=D,S=1500|2,V={2}:R=E,S=1500|2,V={3}:R=F,S=1003|1,V={4}:\";$C$3;$C247;$E247;$C$4;$C$11)": 2915,_x000D_
    "=RIK_AC(\"INF53__;INF02@E=1,S=10,G=0,T=0,P=0:@R=A,S=8,V={0}:R=B,S=1,V=Avoir client,Facture client:R=C,S=1003|3,V={1}:R=D,S=1500|2,V={2}:R=E,S=1500|2,V={3}:R=F,S=1003|1,V={4}:\";$C$3;$C311;$E311;$C$4;$C$11)": 2916,_x000D_
    "=RIK_AC(\"INF53__;INF02@E=1,S=10,G=0,T=0,P=0:@R=A,S=8,V={0}:R=B,S=1,V=Avoir client,Facture client:R=C,S=1003|3,V={1}:R=D,S=1500|2,V={2}:R=E,S=1500|2,V={3}:R=F,S=1003|1,V={4}:\";$C$3;$C375;$E375;$C$4;$C$11)": 2917,_x000D_
    "=RIK_AC(\"INF53__;INF02@E=1,S=10,G=0,T=0,P=0:@R=A,S=8,V={0}:R=B,S=1,V=Avoir client,Facture client:R=C,S=1003|3,V={1}:R=D,S=1500|2,V={2}:R=E,S=1500|2,V={3}:R=F,S=1003|1,V={4}:\";$C$3;$C191;$E191;$C$4;$C$11)": 2918,_x000D_
    "=RIK_AC(\"INF53__;INF02@E=1,S=10,G=0,T=0,P=0:@R=A,S=8,V={0}:R=B,S=1,V=Avoir client,Facture client:R=C,S=1003|3,V={1}:R=D,S=1500|2,V={2}:R=E,S=1500|2,V={3}:R=F,S=1003|1,V={4}:\";$C$3;$C255;$E255;$C$4;$C$11)": 2919,_x000D_
    "=RIK_AC(\"INF53__;INF02@E=1,S=10,G=0,T=0,P=0:@R=A,S=8,V={0}:R=B,S=1,V=Avoir client,Facture client:R=C,S=1003|3,V={1}:R=D,S=1500|2,V={2}:R=E,S=1500|2,V={3}:R=F,S=1003|1,V={4}:\";$C$3;$C319;$E319;$C$4;$C$11)": 2920,_x000D_
    "=RIK_AC(\"INF53__;INF02@E=1,S=10,G=0,T=0,P=0:@R=A,S=8,V={0}:R=B,S=1,V=Avoir client,Facture client:R=C,S=1003|3,V={1}:R=D,S=1500|2,V={2}:R=E,S=1500|2,V={3}:R=F,S=1003|1,V={4}:\";$C$3;$C207;$E207;$C$4;$C$11)": 2921,_x000D_
    "=RIK_AC(\"INF53__;INF02@E=1,S=10,G=0,T=0,P=0:@R=A,S=8,V={0}:R=B,S=1,V=Avoir client,Facture client:R=C,S=1003|3,V={1}:R=D,S=1500|2,V={2}:R=E,S=1500|2,V={3}:R=F,S=1003|1,V={4}:\";$C$3;$C199;$E199;$C$4;$C$11)": 2922,_x000D_
    "=RIK_AC(\"INF53__;INF02@E=1,S=10,G=0,T=0,P=0:@R=A,S=8,V={0}:R=B,S=1,V=Avoir client,Facture client:R=C,S=1003|3,V={1}:R=D,S=1500|2,V={2}:R=E,S=1500|2,V={3}:R=F,S=1003|1,V={4}:\";$C$3;$C263;$E263;$C$4;$C$11)": 2923,_x000D_
    "=RIK_AC(\"INF53__;INF02@E=1,S=10,G=0,T=0,P=0:@R=A,S=8,V={0}:R=B,S=1,V=Avoir client,Facture client:R=C,S=1003|3,V={1}:R=D,S=1500|2,V={2}:R=E,S=1500|2,V={3}:R=F,S=1003|1,V={4}:\";$C$3;$C327;$E327;$C$4;$C$11)": 2924,_x000D_
    "=RIK_AC(\"INF53__;INF02@E=1,S=10,G=0,T=0,P=0:@R=A,S=8,V={0}:R=B,S=1,V=Avoir client,Facture client:R=C,S=1003|3,V={1}:R=D,S=1500|2,V={2}:R=E,S=1500|2,V={3}:R=F,S=1003|1,V={4}:\";$C$3;$C215;$E215;$C$4;$C$11)": 2925,_x000D_
    "=RIK_AC(\"INF53__;INF02@E=1,S=10,G=0,T=0,P=0:@R=A,S=8,V={0}:R=B,S=1,V=Avoir client,Facture client:R=C,S=1003|3,V={1}:R=D,S=1500|2,V={2}:R=E,S=1500|2,V={3}:R=F,S=1003|1,V={4}:\";$C$3;$C279;$E279;$C$4;$C$11)": 2926,_x000D_
    "=RIK_AC(\"INF53__;INF02@E=1,S=10,G=0,T=0,P=0:@R=A,S=8,V={0}:R=B,S=1,V=Avoir client,Facture client:R=C,S=1003|3,V={1}:R=D,S=1500|2,V={2}:R=E,S=1500|2,V={3}:R=F,S=1003|1,V={4}:\";$C$3;$C343;$E343;$C$4;$C$11)": 2927,_x000D_
    "=RIK_AC(\"INF53__;INF02@E=1,S=10,G=0,T=0,P=0:@R=A,S=8,V={0}:R=B,S=1,V=Avoir client,Facture client:R=C,S=1003|3,V={1}:R=D,S=1500|2,V={2}:R=E,S=1500|2,V={3}:R=F,S=1003|1,V={4}:\";$C$3;$C385;$E385;$C$4;$C$11)": 2928,_x000D_
    "=RIK_AC(\"INF53__;INF02@E=1,S=10,G=0,T=0,P=0:@R=A,S=8,V={0}:R=B,S=1,V=Avoir client,Facture client:R=C,S=1003|3,V={1}:R=D,S=1500|2,V={2}:R=E,S=1500|2,V={3}:R=F,S=1003|1,V={4}:\";$C$3;$C393;$E393;$C$4;$C$11)": 2929,_x000D_
    "=RIK_AC(\"INF53__;INF02@E=1,S=10,G=0,T=0,P=0:@R=A,S=8,V={0}:R=B,S=1,V=Avoir client,Facture client:R=C,S=1003|3,V={1}:R=D,S=1500|2,V={2}:R=E,S=1500|2,V={3}:R=F,S=1003|1,V={4}:\";$C$3;$C401;$E401;$C$4;$C$11)": 2930,_x000D_
    "=RIK_AC(\"INF53__;INF02@E=1,S=10,G=0,T=0,P=0:@R=A,S=8,V={0}:R=B,S=1,V=Avoir client,Facture client:R=C,S=1003|3,V={1}:R=D,S=1500|2,V={2}:R=E,S=1500|2,V={3}:R=F,S=1003|1,V={4}:\";$C$3;$C409;$E409;$C$4;$C$11)": 2931,_x000D_
    "=RIK_AC(\"INF53__;INF02@E=1,S=10,G=0,T=0,P=0:@R=A,S=8,V={0}:R=B,S=1,V=Avoir client,Facture client:R=C,S=1003|3,V={1}:R=D,S=1500|2,V={2}:R=E,S=1500|2,V={3}:R=F,S=1003|1,V={4}:\";$C$3;$C417;$E417;$C$4;$C$11)": 2932,_x000D_
    "=RIK_AC(\"INF53__;INF02@E=1,S=10,G=0,T=0,P=0:@R=A,S=8,V={0}:R=B,S=1,V=Avoir client,Facture client:R=C,S=1003|3,V={1}:R=D,S=1500|2,V={2}:R=E,S=1500|2,V={3}:R=F,S=1003|1,V={4}:\";$C$3;$C425;$E425;$C$4;$C$11)": 2933,_x000D_
    "=RIK_AC(\"INF53__;INF02@E=1,S=10,G=0,T=0,P=0:@R=A,S=8,V={0}:R=B,S=1,V=Avoir client,Facture client:R=C,S=1003|3,V={1}:R=D,S=1500|2,V={2}:R=E,S=1500|2,V={3}:R=F,S=1003|1,V={4}:\";$C$3;$C433;$E433;$C$4;$C$11)": 2934,_x000D_
    "=RIK_AC(\"INF53__;INF02@E=1,S=10,G=0,T=0,P=0:@R=A,S=8,V={0}:R=B,S=1,V=Avoir client,Facture client:R=C,S=1003|3,V={1}:R=D,S=1500|2,V={2}:R=E,S=1500|2,V={3}:R=F,S=1003|1,V={4}:\";$C$3;$C441;$E441;$C$4;$C$11)": 2935,_x000D_
    "=RIK_AC(\"INF53__;INF02@E=1,S=10,G=0,T=0,P=0:@R=A,S=8,V={0}:R=B,S=1,V=Avoir client,Facture client:R=C,S=1003|3,V={1}:R=D,S=1500|2,V={2}:R=E,S=1500|2,V={3}:R=F,S=1003|1,V={4}:\";$C$3;$C449;$E449;$C$4;$C$11)": 2936,_x000D_
    "=RIK_AC(\"INF53__;INF02@E=1,S=10,G=0,T=0,P=0:@R=A,S=8,V={0}:R=B,S=1,V=Avoir client,Facture client:R=C,S=1003|3,V={1}:R=D,S=1500|2,V={2}:R=E,S=1500|2,V={3}:R=F,S=1003|1,V={4}:\";$C$3;$C457;$E457;$C$4;$C$11)": 2937,_x000D_
    "=RIK_AC(\"INF53__;INF02@E=1,S=10,G=0,T=0,P=0:@R=A,S=8,V={0}:R=B,S=1,V=Avoir client,Facture client:R=C,S=1003|3,V={1}:R=D,S=1500|2,V={2}:R=E,S=1500|2,V={3}:R=F,S=1003|1,V={4}:\";$C$3;$C465;$E465;$C$4;$C$11)": 2938,_x000D_
    "=RIK_AC(\"INF53__;INF02@E=1,S=10,G=0,T=0,P=0:@R=A,S=8,V={0}:R=B,S=1,V=Avoir client,Facture client:R=C,S=1003|3,V={1}:R=D,S=1500|2,V={2}:R=E,S=1500|2,V={3}:R=F,S=1003|1,V={4}:\";$C$3;$C473;$E473;$C$4;$C$11)": 2939,_x000D_
    "=RIK_AC(\"INF53__;INF02@E=1,S=10,G=0,T=0,P=0:@R=A,S=8,V={0}:R=B,S=1,V=Avoir client,Facture client:R=C,S=1003|3,V={1}:R=D,S=1500|2,V={2}:R=E,S=1500|2,V={3}:R=F,S=1003|1,V={4}:\";$C$3;$C481;$E481;$C$4;$C$11)": 2940,_x000D_
    "=RIK_AC(\"INF53__;INF02@E=1,S=10,G=0,T=0,P=0:@R=A,S=8,V={0}:R=B,S=1,V=Avoir client,Facture client:R=C,S=1003|3,V={1}:R=D,S=1500|2,V={2}:R=E,S=1500|2,V={3}:R=F,S=1003|1,V={4}:\";$C$3;$C489;$E489;$C$4;$C$11)": 2941,_x000D_
    "=RIK_AC(\"INF53__;INF02@E=1,S=10,G=0,T=0,P=0:@R=A,S=8,V={0}:R=B,S=1,V=Avoir client,Facture client:R=C,S=1003|3,V={1}:R=D,S=1500|2,V={2}:R=E,S=1500|2,V={3}:R=F,S=1003|1,V={4}:\";$C$3;$C497;$E497;$C$4;$C$11)": 2942,_x000D_
    "=RIK_AC(\"INF53__;INF02@E=1,S=10,G=0,T=0,P=0:@R=A,S=8,V={0}:R=B,S=1,V=Avoir client,Facture client:R=C,S=1003|3,V={1}:R=D,S=1500|2,V={2}:R=E,S=1500|2,V={3}:R=F,S=1003|1,V={4}:\";$C$3;$C505;$E505;$C$4;$C$11)": 2943,_x000D_
    "=RIK_AC(\"INF53__;INF02@E=1,S=10,G=0,T=0,P=0:@R=A,S=8,V={0}:R=B,S=1,V=Avoir client,Facture client:R=C,S=1003|3,V={1}:R=D,S=1500|2,V={2}:R=E,S=1500|2,V={3}:R=F,S=1003|1,V={4}:\";$C$3;$C513;$E513;$C$4;$C$11)": 2944,_x000D_
    "=RIK_AC(\"INF53__;INF02@E=1,S=10,G=0,T=0,P=0:@R=A,S=8,V={0}:R=B,S=1,V=Avoir client,Facture client:R=C,S=1003|3,V={1}:R=D,S=1500|2,V={2}:R=E,S=1500|2,V={3}:R=F,S=1003|1,V={4}:\";$C$3;$C521;$E521;$C$4;$C$11)": 2945,_x000D_
    "=RIK_AC(\"INF53__;INF02@E=1,S=10,G=0,T=0,P=0:@R=A,S=8,V={0}:R=B,S=1,V=Avoir client,Facture client:R=C,S=1003|3,V={1}:R=D,S=1500|2,V={2}:R=E,S=1500|2,V={3}:R=F,S=1003|1,V={4}:\";$C$3;$C529;$E529;$C$4;$C$11)": 2946,_x000D_
    "=RIK_AC(\"INF53__;INF02@E=1,S=10,G=0,T=0,P=0:@R=A,S=8,V={0}:R=B,S=1,V=Avoir client,Facture client:R=C,S=1003|3,V={1}:R=D,S=1500|2,V={2}:R=E,S=1500|2,V={3}:R=F,S=1003|1,V={4}:\";$C$3;$C537;$E537;$C$4;$C$11)": 2947,_x000D_
    "=RIK_AC(\"INF53__;INF02@E=1,S=10,G=0,T=0,P=0:@R=A,S=8,V={0}:R=B,S=1,V=Avoir client,Facture client:R=C,S=1003|3,V={1}:R=D,S=1500|2,V={2}:R=E,S=1500|2,V={3}:R=F,S=1003|1,V={4}:\";$C$3;$C545;$E545;$C$4;$C$11)": 2948,_x000D_
    "=RIK_AC(\"INF53__;INF02@E=1,S=10,G=0,T=0,P=0:@R=A,S=8,V={0}:R=B,S=1,V=Avoir client,Facture client:R=C,S=1003|3,V={1}:R=D,S=1500|2,V={2}:R=E,S=1500|2,V={3}:R=F,S=1003|1,V={4}:\";$C$3;$C553;$E553;$C$4;$C$11)": 2949,_x000D_
    "=RIK_AC(\"INF53__;INF02@E=1,S=10,G=0,T=0,P=0:@R=A,S=8,V={0}:R=B,S=1,V=Avoir client,Facture client:R=C,S=1003|3,V={1}:R=D,S=1500|2,V={2}:R=E,S=1500|2,V={3}:R=F,S=1003|1,V={4}:\";$C$3;$C561;$E561;$C$4;$C$11)": 2950,_x000D_
    "=RIK_AC(\"INF53__;INF02@E=1,S=10,G=0,T=0,P=0:@R=A,S=8,V={0}:R=B,S=1,V=Avoir client,Facture client:R=C,S=1003|3,V={1}:R=D,S=1500|2,V={2}:R=E,S=1500|2,V={3}:R=F,S=1003|1,V={4}:\";$C$3;$C569;$E569;$C$4;$C$11)": 2951,_x000D_
    "=RIK_AC(\"INF53__;INF02@E=1,S=10,G=0,T=0,P=0:@R=A,S=8,V={0}:R=B,S=1,V=Avoir client,Facture client:R=C,S=1003|3,V={1}:R=D,S=1500|2,V={2}:R=E,S=1500|2,V={3}:R=F,S=1003|1,V={4}:\";$C$3;$C386;$E386;$C$4;$C$11)": 2952,_x000D_
    "=RIK_AC(\"INF53__;INF02@E=1,S=10,G=0,T=0,P=0:@R=A,S=8,V={0}:R=B,S=1,V=Avoir client,Facture client:R=C,S=1003|3,V={1}:R=D,S=1500|2,V={2}:R=E,S=1500|2,V={3}:R=F,S=1003|1,V={4}:\";$C$3;$C394;$E394;$C$4;$C$11)": 2953,_x000D_
    "=RIK_AC(\"INF53__;INF02@E=1,S=10,G=0,T=0,P=0:@R=A,S=8,V={0}:R=B,S=1,V=Avoir client,Facture client:R=C,S=1003|3,V={1}:R=D,S=1500|2,V={2}:R=E,S=1500|2,V={3}:R=F,S=1003|1,V={4}:\";$C$3;$C402;$E402;$C$4;$C$11)": 2954,_x000D_
    "=RIK_AC(\"INF53__;INF02@E=1,S=10,G=0,T=0,P=0:@R=A,S=8,V={0}:R=B,S=1,V=Avoir client,Facture client:R=C,S=1003|3,V={1}:R=D,S=1500|2,V={2}:R=E,S=1500|2,V={3}:R=F,S=1003|1,V={4}:\";$C$3;$C410;$E410;$C$4;$C$11)": 2955,_x000D_
    "=RIK_AC(\"INF53__;INF02@E=1,S=10,G=0,T=0,P=0:@R=A,S=8,V={0}:R=B,S=1,V=Avoir client,Facture client:R=C,S=1003|3,V={1}:R=D,S=1500|2,V={2}:R=E,S=1500|2,V={3}:R=F,S=1003|1,V={4}:\";$C$3;$C418;$E418;$C$4;$C$11)": 2956,_x000D_
    "=RIK_AC(\"INF53__;INF02@E=1,S=10,G=0,T=0,P=0:@R=A,S=8,V={0}:R=B,S=1,V=Avoir client,Facture client:R=C,S=1003|3,V={1}:R=D,S=1500|2,V={2}:R=E,S=1500|2,V={3}:R=F,S=1003|1,V={4}:\";$C$3;$C426;$E426;$C$4;$C$11)": 2957,_x000D_
    "=RIK_AC(\"INF53__;INF02@E=1,S=10,G=0,T=0,P=0:@R=A,S=8,V={0}:R=B,S=1,V=Avoir client,Facture client:R=C,S=1003|3,V={1}:R=D,S=1500|2,V={2}:R=E,S=1500|2,V={3}:R=F,S=1003|1,V={4}:\";$C$3;$C434;$E434;$C$4;$C$11)": 2958,_x000D_
    "=RIK_AC(\"INF53__;INF02@E=1,S=10,G=0,T=0,P=0:@R=A,S=8,V={0}:R=B,S=1,V=Avoir client,Facture client:R=C,S=1003|3,V={1}:R=D,S=1500|2,V={2}:R=E,S=1500|2,V={3}:R=F,S=1003|1,V={4}:\";$C$3;$C442;$E442;$C$4;$C$11)": 2959,_x000D_
    "=RIK_AC(\"INF53__;INF02@E=1,S=10,G=0,T=0,P=0:@R=A,S=8,V={0}:R=B,S=1,V=Avoir client,Facture client:R=C,S=1003|3,V={1}:R=D,S=1500|2,V={2}:R=E,S=1500|2,V={3}:R=F,S=1003|1,V={4}:\";$C$3;$C450;$E450;$C$4;$C$11)": 2960,_x000D_
    "=RIK_AC(\"INF53__;INF02@E=1,S=10,G=0,T=0,P=0:@R=A,S=8,V={0}:R=B,S=1,V=Avoir client,Facture client:R=C,S=1003|3,V={1}:R=D,S=1500|2,V={2}:R=E,S=1500|2,V={3}:R=F,S=1003|1,V={4}:\";$C$3;$C458;$E458;$C$4;$C$11)": 2961,_x000D_
    "=RIK_AC(\"INF53__;INF02@E=1,S=10,G=0,T=0,P=0:@R=A,S=8,V={0}:R=B,S=1,V=Avoir client,Facture client:R=C,S=1003|3,V={1}:R=D,S=1500|2,V={2}:R=E,S=1500|2,V={3}:R=F,S=1003|1,V={4}:\";$C$3;$C466;$E466;$C$4;$C$11)": 2962,_x000D_
    "=RIK_AC(\"INF53__;INF02@E=1,S=10,G=0,T=0,P=0:@R=A,S=8,V={0}:R=B,S=1,V=Avoir client,Facture client:R=C,S=1003|3,V={1}:R=D,S=1500|2,V={2}:R=E,S=1500|2,V={3}:R=F,S=1003|1,V={4}:\";$C$3;$C474;$E474;$C$4;$C$11)": 2963,_x000D_
    "=RIK_AC(\"INF53__;INF02@E=1,S=10,G=0,T=0,P=0:@R=A,S=8,V={0}:R=B,S=1,V=Avoir client,Facture client:R=C,S=1003|3,V={1}:R=D,S=1500|2,V={2}:R=E,S=1500|2,V={3}:R=F,S=1003|1,V={4}:\";$C$3;$C482;$E482;$C$4;$C$11)": 2964,_x000D_
    "=RIK_AC(\"INF53__;INF02@E=1,S=10,G=0,T=0,P=0:@R=A,S=8,V={0}:R=B,S=1,V=Avoir client,Facture client:R=C,S=1003|3,V={1}:R=D,S=1500|2,V={2}:R=E,S=1500|2,V={3}:R=F,S=1003|1,V={4}:\";$C$3;$C490;$E490;$C$4;$C$11)": 2965,_x000D_
    "=RIK_AC(\"INF53__;INF02@E=1,S=10,G=0,T=0,P=0:@R=A,S=8,V={0}:R=B,S=1,V=Avoir client,Facture client:R=C,S=1003|3,V={1}:R=D,S=1500|2,V={2}:R=E,S=1500|2,V={3}:R=F,S=1003|1,V={4}:\";$C$3;$C498;$E498;$C$4;$C$11)": 2966,_x000D_
    "=RIK_AC(\"INF53__;INF02@E=1,S=10,G=0,T=0,P=0:@R=A,S=8,V={0}:R=B,S=1,V=Avoir client,Facture client:R=C,S=1003|3,V={1}:R=D,S=1500|2,V={2}:R=E,S=1500|2,V={3}:R=F,S=1003|1,V={4}:\";$C$3;$C506;$E506;$C$4;$C$11)": 2967,_x000D_
    "=RIK_AC(\"INF53__;INF02@E=1,S=10,G=0,T=0,P=0:@R=A,S=8,V={0}:R=B,S=1,V=Avoir client,Facture client:R=C,S=1003|3,V={1}:R=D,S=1500|2,V={2}:R=E,S=1500|2,V={3}:R=F,S=1003|1,V={4}:\";$C$3;$C514;$E514;$C$4;$C$11)": 2968,_x000D_
    "=RIK_AC(\"INF53__;INF02@E=1,S=10,G=0,T=0,P=0:@R=A,S=8,V={0}:R=B,S=1,V=Avoir client,Facture client:R=C,S=1003|3,V={1}:R=D,S=1500|2,V={2}:R=E,S=1500|2,V={3}:R=F,S=1003|1,V={4}:\";$C$3;$C522;$E522;$C$4;$C$11)": 2969,_x000D_
    "=RIK_AC(\"INF53__;INF02@E=1,S=10,G=0,T=0,P=0:@R=A,S=8,V={0}:R=B,S=1,V=Avoir client,Facture client:R=C,S=1003|3,V={1}:R=D,S=1500|2,V={2}:R=E,S=1500|2,V={3}:R=F,S=1003|1,V={4}:\";$C$3;$C530;$E530;$C$4;$C$11)": 2970,_x000D_
    "=RIK_AC(\"INF53__;INF02@E=1,S=10,G=0,T=0,P=0:@R=A,S=8,V={0}:R=B,S=1,V=Avoir client,Facture client:R=C,S=1003|3,V={1}:R=D,S=1500|2,V={2}:R=E,S=1500|2,V={3}:R=F,S=1003|1,V={4}:\";$C$3;$C538;$E538;$C$4;$C$11)": 2971,_x000D_
    "=RIK_AC(\"INF53__;INF02@E=1,S=10,G=0,T=0,P=0:@R=A,S=8,V={0}:R=B,S=1,V=Avoir client,Facture client:R=C,S=1003|3,V={1}:R=D,S=1500|2,V={2}:R=E,S=1500|2,V={3}:R=F,S=1003|1,V={4}:\";$C$3;$C546;$E546;$C$4;$C$11)": 2972,_x000D_
    "=RIK_AC(\"INF53__;INF02@E=1,S=10,G=0,T=0,P=0:@R=A,S=8,V={0}:R=B,S=1,V=Avoir client,Facture client:R=C,S=1003|3,V={1}:R=D,S=1500|2</t>
  </si>
  <si>
    <t>NOMLIB2</t>
  </si>
  <si>
    <t>NOMLIB6</t>
  </si>
  <si>
    <t>NOMLIB1</t>
  </si>
  <si>
    <t>NOMLIB4</t>
  </si>
  <si>
    <t>Date</t>
  </si>
  <si>
    <t>Descritptif</t>
  </si>
  <si>
    <t>[Synthèse Rentabilité Chantier] Correctif de l'ACE pour ressortir le Montant HT Net Facturé</t>
  </si>
  <si>
    <t>{_x000D_
  "Name": "CacheManager_Synthèse Rentabilité Chantier",_x000D_
  "Column": 3,_x000D_
  "Length": 67,_x000D_
  "IsEncrypted": false_x000D_
}</t>
  </si>
  <si>
    <t>,V={2}:R=E,S=1500|2,V={3}:R=F,S=1003|1,V={4}:\";$C$3;$C554;$E554;$C$4;$C$11)": 2973,_x000D_
    "=RIK_AC(\"INF53__;INF02@E=1,S=10,G=0,T=0,P=0:@R=A,S=8,V={0}:R=B,S=1,V=Avoir client,Facture client:R=C,S=1003|3,V={1}:R=D,S=1500|2,V={2}:R=E,S=1500|2,V={3}:R=F,S=1003|1,V={4}:\";$C$3;$C562;$E562;$C$4;$C$11)": 2974,_x000D_
    "=RIK_AC(\"INF53__;INF02@E=1,S=10,G=0,T=0,P=0:@R=A,S=8,V={0}:R=B,S=1,V=Avoir client,Facture client:R=C,S=1003|3,V={1}:R=D,S=1500|2,V={2}:R=E,S=1500|2,V={3}:R=F,S=1003|1,V={4}:\";$C$3;$C570;$E570;$C$4;$C$11)": 2975,_x000D_
    "=RIK_AC(\"INF53__;INF02@E=1,S=10,G=0,T=0,P=0:@R=A,S=8,V={0}:R=B,S=1,V=Avoir client,Facture client:R=C,S=1003|3,V={1}:R=D,S=1500|2,V={2}:R=E,S=1500|2,V={3}:R=F,S=1003|1,V={4}:\";$C$3;$C387;$E387;$C$4;$C$11)": 2976,_x000D_
    "=RIK_AC(\"INF53__;INF02@E=1,S=10,G=0,T=0,P=0:@R=A,S=8,V={0}:R=B,S=1,V=Avoir client,Facture client:R=C,S=1003|3,V={1}:R=D,S=1500|2,V={2}:R=E,S=1500|2,V={3}:R=F,S=1003|1,V={4}:\";$C$3;$C395;$E395;$C$4;$C$11)": 2977,_x000D_
    "=RIK_AC(\"INF53__;INF02@E=1,S=10,G=0,T=0,P=0:@R=A,S=8,V={0}:R=B,S=1,V=Avoir client,Facture client:R=C,S=1003|3,V={1}:R=D,S=1500|2,V={2}:R=E,S=1500|2,V={3}:R=F,S=1003|1,V={4}:\";$C$3;$C403;$E403;$C$4;$C$11)": 2978,_x000D_
    "=RIK_AC(\"INF53__;INF02@E=1,S=10,G=0,T=0,P=0:@R=A,S=8,V={0}:R=B,S=1,V=Avoir client,Facture client:R=C,S=1003|3,V={1}:R=D,S=1500|2,V={2}:R=E,S=1500|2,V={3}:R=F,S=1003|1,V={4}:\";$C$3;$C411;$E411;$C$4;$C$11)": 2979,_x000D_
    "=RIK_AC(\"INF53__;INF02@E=1,S=10,G=0,T=0,P=0:@R=A,S=8,V={0}:R=B,S=1,V=Avoir client,Facture client:R=C,S=1003|3,V={1}:R=D,S=1500|2,V={2}:R=E,S=1500|2,V={3}:R=F,S=1003|1,V={4}:\";$C$3;$C419;$E419;$C$4;$C$11)": 2980,_x000D_
    "=RIK_AC(\"INF53__;INF02@E=1,S=10,G=0,T=0,P=0:@R=A,S=8,V={0}:R=B,S=1,V=Avoir client,Facture client:R=C,S=1003|3,V={1}:R=D,S=1500|2,V={2}:R=E,S=1500|2,V={3}:R=F,S=1003|1,V={4}:\";$C$3;$C427;$E427;$C$4;$C$11)": 2981,_x000D_
    "=RIK_AC(\"INF53__;INF02@E=1,S=10,G=0,T=0,P=0:@R=A,S=8,V={0}:R=B,S=1,V=Avoir client,Facture client:R=C,S=1003|3,V={1}:R=D,S=1500|2,V={2}:R=E,S=1500|2,V={3}:R=F,S=1003|1,V={4}:\";$C$3;$C435;$E435;$C$4;$C$11)": 2982,_x000D_
    "=RIK_AC(\"INF53__;INF02@E=1,S=10,G=0,T=0,P=0:@R=A,S=8,V={0}:R=B,S=1,V=Avoir client,Facture client:R=C,S=1003|3,V={1}:R=D,S=1500|2,V={2}:R=E,S=1500|2,V={3}:R=F,S=1003|1,V={4}:\";$C$3;$C443;$E443;$C$4;$C$11)": 2983,_x000D_
    "=RIK_AC(\"INF53__;INF02@E=1,S=10,G=0,T=0,P=0:@R=A,S=8,V={0}:R=B,S=1,V=Avoir client,Facture client:R=C,S=1003|3,V={1}:R=D,S=1500|2,V={2}:R=E,S=1500|2,V={3}:R=F,S=1003|1,V={4}:\";$C$3;$C451;$E451;$C$4;$C$11)": 2984,_x000D_
    "=RIK_AC(\"INF53__;INF02@E=1,S=10,G=0,T=0,P=0:@R=A,S=8,V={0}:R=B,S=1,V=Avoir client,Facture client:R=C,S=1003|3,V={1}:R=D,S=1500|2,V={2}:R=E,S=1500|2,V={3}:R=F,S=1003|1,V={4}:\";$C$3;$C459;$E459;$C$4;$C$11)": 2985,_x000D_
    "=RIK_AC(\"INF53__;INF02@E=1,S=10,G=0,T=0,P=0:@R=A,S=8,V={0}:R=B,S=1,V=Avoir client,Facture client:R=C,S=1003|3,V={1}:R=D,S=1500|2,V={2}:R=E,S=1500|2,V={3}:R=F,S=1003|1,V={4}:\";$C$3;$C467;$E467;$C$4;$C$11)": 2986,_x000D_
    "=RIK_AC(\"INF53__;INF02@E=1,S=10,G=0,T=0,P=0:@R=A,S=8,V={0}:R=B,S=1,V=Avoir client,Facture client:R=C,S=1003|3,V={1}:R=D,S=1500|2,V={2}:R=E,S=1500|2,V={3}:R=F,S=1003|1,V={4}:\";$C$3;$C475;$E475;$C$4;$C$11)": 2987,_x000D_
    "=RIK_AC(\"INF53__;INF02@E=1,S=10,G=0,T=0,P=0:@R=A,S=8,V={0}:R=B,S=1,V=Avoir client,Facture client:R=C,S=1003|3,V={1}:R=D,S=1500|2,V={2}:R=E,S=1500|2,V={3}:R=F,S=1003|1,V={4}:\";$C$3;$C483;$E483;$C$4;$C$11)": 2988,_x000D_
    "=RIK_AC(\"INF53__;INF02@E=1,S=10,G=0,T=0,P=0:@R=A,S=8,V={0}:R=B,S=1,V=Avoir client,Facture client:R=C,S=1003|3,V={1}:R=D,S=1500|2,V={2}:R=E,S=1500|2,V={3}:R=F,S=1003|1,V={4}:\";$C$3;$C491;$E491;$C$4;$C$11)": 2989,_x000D_
    "=RIK_AC(\"INF53__;INF02@E=1,S=10,G=0,T=0,P=0:@R=A,S=8,V={0}:R=B,S=1,V=Avoir client,Facture client:R=C,S=1003|3,V={1}:R=D,S=1500|2,V={2}:R=E,S=1500|2,V={3}:R=F,S=1003|1,V={4}:\";$C$3;$C499;$E499;$C$4;$C$11)": 2990,_x000D_
    "=RIK_AC(\"INF53__;INF02@E=1,S=10,G=0,T=0,P=0:@R=A,S=8,V={0}:R=B,S=1,V=Avoir client,Facture client:R=C,S=1003|3,V={1}:R=D,S=1500|2,V={2}:R=E,S=1500|2,V={3}:R=F,S=1003|1,V={4}:\";$C$3;$C507;$E507;$C$4;$C$11)": 2991,_x000D_
    "=RIK_AC(\"INF53__;INF02@E=1,S=10,G=0,T=0,P=0:@R=A,S=8,V={0}:R=B,S=1,V=Avoir client,Facture client:R=C,S=1003|3,V={1}:R=D,S=1500|2,V={2}:R=E,S=1500|2,V={3}:R=F,S=1003|1,V={4}:\";$C$3;$C515;$E515;$C$4;$C$11)": 2992,_x000D_
    "=RIK_AC(\"INF53__;INF02@E=1,S=10,G=0,T=0,P=0:@R=A,S=8,V={0}:R=B,S=1,V=Avoir client,Facture client:R=C,S=1003|3,V={1}:R=D,S=1500|2,V={2}:R=E,S=1500|2,V={3}:R=F,S=1003|1,V={4}:\";$C$3;$C523;$E523;$C$4;$C$11)": 2993,_x000D_
    "=RIK_AC(\"INF53__;INF02@E=1,S=10,G=0,T=0,P=0:@R=A,S=8,V={0}:R=B,S=1,V=Avoir client,Facture client:R=C,S=1003|3,V={1}:R=D,S=1500|2,V={2}:R=E,S=1500|2,V={3}:R=F,S=1003|1,V={4}:\";$C$3;$C531;$E531;$C$4;$C$11)": 2994,_x000D_
    "=RIK_AC(\"INF53__;INF02@E=1,S=10,G=0,T=0,P=0:@R=A,S=8,V={0}:R=B,S=1,V=Avoir client,Facture client:R=C,S=1003|3,V={1}:R=D,S=1500|2,V={2}:R=E,S=1500|2,V={3}:R=F,S=1003|1,V={4}:\";$C$3;$C539;$E539;$C$4;$C$11)": 2995,_x000D_
    "=RIK_AC(\"INF53__;INF02@E=1,S=10,G=0,T=0,P=0:@R=A,S=8,V={0}:R=B,S=1,V=Avoir client,Facture client:R=C,S=1003|3,V={1}:R=D,S=1500|2,V={2}:R=E,S=1500|2,V={3}:R=F,S=1003|1,V={4}:\";$C$3;$C547;$E547;$C$4;$C$11)": 2996,_x000D_
    "=RIK_AC(\"INF53__;INF02@E=1,S=10,G=0,T=0,P=0:@R=A,S=8,V={0}:R=B,S=1,V=Avoir client,Facture client:R=C,S=1003|3,V={1}:R=D,S=1500|2,V={2}:R=E,S=1500|2,V={3}:R=F,S=1003|1,V={4}:\";$C$3;$C555;$E555;$C$4;$C$11)": 2997,_x000D_
    "=RIK_AC(\"INF53__;INF02@E=1,S=10,G=0,T=0,P=0:@R=A,S=8,V={0}:R=B,S=1,V=Avoir client,Facture client:R=C,S=1003|3,V={1}:R=D,S=1500|2,V={2}:R=E,S=1500|2,V={3}:R=F,S=1003|1,V={4}:\";$C$3;$C563;$E563;$C$4;$C$11)": 2998,_x000D_
    "=RIK_AC(\"INF53__;INF02@E=1,S=10,G=0,T=0,P=0:@R=A,S=8,V={0}:R=B,S=1,V=Avoir client,Facture client:R=C,S=1003|3,V={1}:R=D,S=1500|2,V={2}:R=E,S=1500|2,V={3}:R=F,S=1003|1,V={4}:\";$C$3;$C571;$E571;$C$4;$C$11)": 2999,_x000D_
    "=RIK_AC(\"INF53__;INF02@E=1,S=10,G=0,T=0,P=0:@R=A,S=8,V={0}:R=B,S=1,V=Avoir client,Facture client:R=C,S=1003|3,V={1}:R=D,S=1500|2,V={2}:R=E,S=1500|2,V={3}:R=F,S=1003|1,V={4}:\";$C$3;$C388;$E388;$C$4;$C$11)": 3000,_x000D_
    "=RIK_AC(\"INF53__;INF02@E=1,S=10,G=0,T=0,P=0:@R=A,S=8,V={0}:R=B,S=1,V=Avoir client,Facture client:R=C,S=1003|3,V={1}:R=D,S=1500|2,V={2}:R=E,S=1500|2,V={3}:R=F,S=1003|1,V={4}:\";$C$3;$C396;$E396;$C$4;$C$11)": 3001,_x000D_
    "=RIK_AC(\"INF53__;INF02@E=1,S=10,G=0,T=0,P=0:@R=A,S=8,V={0}:R=B,S=1,V=Avoir client,Facture client:R=C,S=1003|3,V={1}:R=D,S=1500|2,V={2}:R=E,S=1500|2,V={3}:R=F,S=1003|1,V={4}:\";$C$3;$C404;$E404;$C$4;$C$11)": 3002,_x000D_
    "=RIK_AC(\"INF53__;INF02@E=1,S=10,G=0,T=0,P=0:@R=A,S=8,V={0}:R=B,S=1,V=Avoir client,Facture client:R=C,S=1003|3,V={1}:R=D,S=1500|2,V={2}:R=E,S=1500|2,V={3}:R=F,S=1003|1,V={4}:\";$C$3;$C412;$E412;$C$4;$C$11)": 3003,_x000D_
    "=RIK_AC(\"INF53__;INF02@E=1,S=10,G=0,T=0,P=0:@R=A,S=8,V={0}:R=B,S=1,V=Avoir client,Facture client:R=C,S=1003|3,V={1}:R=D,S=1500|2,V={2}:R=E,S=1500|2,V={3}:R=F,S=1003|1,V={4}:\";$C$3;$C420;$E420;$C$4;$C$11)": 3004,_x000D_
    "=RIK_AC(\"INF53__;INF02@E=1,S=10,G=0,T=0,P=0:@R=A,S=8,V={0}:R=B,S=1,V=Avoir client,Facture client:R=C,S=1003|3,V={1}:R=D,S=1500|2,V={2}:R=E,S=1500|2,V={3}:R=F,S=1003|1,V={4}:\";$C$3;$C428;$E428;$C$4;$C$11)": 3005,_x000D_
    "=RIK_AC(\"INF53__;INF02@E=1,S=10,G=0,T=0,P=0:@R=A,S=8,V={0}:R=B,S=1,V=Avoir client,Facture client:R=C,S=1003|3,V={1}:R=D,S=1500|2,V={2}:R=E,S=1500|2,V={3}:R=F,S=1003|1,V={4}:\";$C$3;$C436;$E436;$C$4;$C$11)": 3006,_x000D_
    "=RIK_AC(\"INF53__;INF02@E=1,S=10,G=0,T=0,P=0:@R=A,S=8,V={0}:R=B,S=1,V=Avoir client,Facture client:R=C,S=1003|3,V={1}:R=D,S=1500|2,V={2}:R=E,S=1500|2,V={3}:R=F,S=1003|1,V={4}:\";$C$3;$C444;$E444;$C$4;$C$11)": 3007,_x000D_
    "=RIK_AC(\"INF53__;INF02@E=1,S=10,G=0,T=0,P=0:@R=A,S=8,V={0}:R=B,S=1,V=Avoir client,Facture client:R=C,S=1003|3,V={1}:R=D,S=1500|2,V={2}:R=E,S=1500|2,V={3}:R=F,S=1003|1,V={4}:\";$C$3;$C452;$E452;$C$4;$C$11)": 3008,_x000D_
    "=RIK_AC(\"INF53__;INF02@E=1,S=10,G=0,T=0,P=0:@R=A,S=8,V={0}:R=B,S=1,V=Avoir client,Facture client:R=C,S=1003|3,V={1}:R=D,S=1500|2,V={2}:R=E,S=1500|2,V={3}:R=F,S=1003|1,V={4}:\";$C$3;$C460;$E460;$C$4;$C$11)": 3009,_x000D_
    "=RIK_AC(\"INF53__;INF02@E=1,S=10,G=0,T=0,P=0:@R=A,S=8,V={0}:R=B,S=1,V=Avoir client,Facture client:R=C,S=1003|3,V={1}:R=D,S=1500|2,V={2}:R=E,S=1500|2,V={3}:R=F,S=1003|1,V={4}:\";$C$3;$C468;$E468;$C$4;$C$11)": 3010,_x000D_
    "=RIK_AC(\"INF53__;INF02@E=1,S=10,G=0,T=0,P=0:@R=A,S=8,V={0}:R=B,S=1,V=Avoir client,Facture client:R=C,S=1003|3,V={1}:R=D,S=1500|2,V={2}:R=E,S=1500|2,V={3}:R=F,S=1003|1,V={4}:\";$C$3;$C476;$E476;$C$4;$C$11)": 3011,_x000D_
    "=RIK_AC(\"INF53__;INF02@E=1,S=10,G=0,T=0,P=0:@R=A,S=8,V={0}:R=B,S=1,V=Avoir client,Facture client:R=C,S=1003|3,V={1}:R=D,S=1500|2,V={2}:R=E,S=1500|2,V={3}:R=F,S=1003|1,V={4}:\";$C$3;$C484;$E484;$C$4;$C$11)": 3012,_x000D_
    "=RIK_AC(\"INF53__;INF02@E=1,S=10,G=0,T=0,P=0:@R=A,S=8,V={0}:R=B,S=1,V=Avoir client,Facture client:R=C,S=1003|3,V={1}:R=D,S=1500|2,V={2}:R=E,S=1500|2,V={3}:R=F,S=1003|1,V={4}:\";$C$3;$C492;$E492;$C$4;$C$11)": 3013,_x000D_
    "=RIK_AC(\"INF53__;INF02@E=1,S=10,G=0,T=0,P=0:@R=A,S=8,V={0}:R=B,S=1,V=Avoir client,Facture client:R=C,S=1003|3,V={1}:R=D,S=1500|2,V={2}:R=E,S=1500|2,V={3}:R=F,S=1003|1,V={4}:\";$C$3;$C500;$E500;$C$4;$C$11)": 3014,_x000D_
    "=RIK_AC(\"INF53__;INF02@E=1,S=10,G=0,T=0,P=0:@R=A,S=8,V={0}:R=B,S=1,V=Avoir client,Facture client:R=C,S=1003|3,V={1}:R=D,S=1500|2,V={2}:R=E,S=1500|2,V={3}:R=F,S=1003|1,V={4}:\";$C$3;$C508;$E508;$C$4;$C$11)": 3015,_x000D_
    "=RIK_AC(\"INF53__;INF02@E=1,S=10,G=0,T=0,P=0:@R=A,S=8,V={0}:R=B,S=1,V=Avoir client,Facture client:R=C,S=1003|3,V={1}:R=D,S=1500|2,V={2}:R=E,S=1500|2,V={3}:R=F,S=1003|1,V={4}:\";$C$3;$C516;$E516;$C$4;$C$11)": 3016,_x000D_
    "=RIK_AC(\"INF53__;INF02@E=1,S=10,G=0,T=0,P=0:@R=A,S=8,V={0}:R=B,S=1,V=Avoir client,Facture client:R=C,S=1003|3,V={1}:R=D,S=1500|2,V={2}:R=E,S=1500|2,V={3}:R=F,S=1003|1,V={4}:\";$C$3;$C524;$E524;$C$4;$C$11)": 3017,_x000D_
    "=RIK_AC(\"INF53__;INF02@E=1,S=10,G=0,T=0,P=0:@R=A,S=8,V={0}:R=B,S=1,V=Avoir client,Facture client:R=C,S=1003|3,V={1}:R=D,S=1500|2,V={2}:R=E,S=1500|2,V={3}:R=F,S=1003|1,V={4}:\";$C$3;$C532;$E532;$C$4;$C$11)": 3018,_x000D_
    "=RIK_AC(\"INF53__;INF02@E=1,S=10,G=0,T=0,P=0:@R=A,S=8,V={0}:R=B,S=1,V=Avoir client,Facture client:R=C,S=1003|3,V={1}:R=D,S=1500|2,V={2}:R=E,S=1500|2,V={3}:R=F,S=1003|1,V={4}:\";$C$3;$C540;$E540;$C$4;$C$11)": 3019,_x000D_
    "=RIK_AC(\"INF53__;INF02@E=1,S=10,G=0,T=0,P=0:@R=A,S=8,V={0}:R=B,S=1,V=Avoir client,Facture client:R=C,S=1003|3,V={1}:R=D,S=1500|2,V={2}:R=E,S=1500|2,V={3}:R=F,S=1003|1,V={4}:\";$C$3;$C548;$E548;$C$4;$C$11)": 3020,_x000D_
    "=RIK_AC(\"INF53__;INF02@E=1,S=10,G=0,T=0,P=0:@R=A,S=8,V={0}:R=B,S=1,V=Avoir client,Facture client:R=C,S=1003|3,V={1}:R=D,S=1500|2,V={2}:R=E,S=1500|2,V={3}:R=F,S=1003|1,V={4}:\";$C$3;$C556;$E556;$C$4;$C$11)": 3021,_x000D_
    "=RIK_AC(\"INF53__;INF02@E=1,S=10,G=0,T=0,P=0:@R=A,S=8,V={0}:R=B,S=1,V=Avoir client,Facture client:R=C,S=1003|3,V={1}:R=D,S=1500|2,V={2}:R=E,S=1500|2,V={3}:R=F,S=1003|1,V={4}:\";$C$3;$C564;$E564;$C$4;$C$11)": 3022,_x000D_
    "=RIK_AC(\"INF53__;INF02@E=1,S=10,G=0,T=0,P=0:@R=A,S=8,V={0}:R=B,S=1,V=Avoir client,Facture client:R=C,S=1003|3,V={1}:R=D,S=1500|2,V={2}:R=E,S=1500|2,V={3}:R=F,S=1003|1,V={4}:\";$C$3;$C572;$E572;$C$4;$C$11)": 3023,_x000D_
    "=RIK_AC(\"INF53__;INF02@E=1,S=10,G=0,T=0,P=0:@R=A,S=8,V={0}:R=B,S=1,V=Avoir client,Facture client:R=C,S=1003|3,V={1}:R=D,S=1500|2,V={2}:R=E,S=1500|2,V={3}:R=F,S=1003|1,V={4}:\";$C$3;$C382;$E382;$C$4;$C$11)": 3024,_x000D_
    "=RIK_AC(\"INF53__;INF02@E=1,S=10,G=0,T=0,P=0:@R=A,S=8,V={0}:R=B,S=1,V=Avoir client,Facture client:R=C,S=1003|3,V={1}:R=D,S=1500|2,V={2}:R=E,S=1500|2,V={3}:R=F,S=1003|1,V={4}:\";$C$3;$C390;$E390;$C$4;$C$11)": 3025,_x000D_
    "=RIK_AC(\"INF53__;INF02@E=1,S=10,G=0,T=0,P=0:@R=A,S=8,V={0}:R=B,S=1,V=Avoir client,Facture client:R=C,S=1003|3,V={1}:R=D,S=1500|2,V={2}:R=E,S=1500|2,V={3}:R=F,S=1003|1,V={4}:\";$C$3;$C398;$E398;$C$4;$C$11)": 3026,_x000D_
    "=RIK_AC(\"INF53__;INF02@E=1,S=10,G=0,T=0,P=0:@R=A,S=8,V={0}:R=B,S=1,V=Avoir client,Facture client:R=C,S=1003|3,V={1}:R=D,S=1500|2,V={2}:R=E,S=1500|2,V={3}:R=F,S=1003|1,V={4}:\";$C$3;$C406;$E406;$C$4;$C$11)": 3027,_x000D_
    "=RIK_AC(\"INF53__;INF02@E=1,S=10,G=0,T=0,P=0:@R=A,S=8,V={0}:R=B,S=1,V=Avoir client,Facture client:R=C,S=1003|3,V={1}:R=D,S=1500|2,V={2}:R=E,S=1500|2,V={3}:R=F,S=1003|1,V={4}:\";$C$3;$C414;$E414;$C$4;$C$11)": 3028,_x000D_
    "=RIK_AC(\"INF53__;INF02@E=1,S=10,G=0,T=0,P=0:@R=A,S=8,V={0}:R=B,S=1,V=Avoir client,Facture client:R=C,S=1003|3,V={1}:R=D,S=1500|2,V={2}:R=E,S=1500|2,V={3}:R=F,S=1003|1,V={4}:\";$C$3;$C422;$E422;$C$4;$C$11)": 3029,_x000D_
    "=RIK_AC(\"INF53__;INF02@E=1,S=10,G=0,T=0,P=0:@R=A,S=8,V={0}:R=B,S=1,V=Avoir client,Facture client:R=C,S=1003|3,V={1}:R=D,S=1500|2,V={2}:R=E,S=1500|2,V={3}:R=F,S=1003|1,V={4}:\";$C$3;$C430;$E430;$C$4;$C$11)": 3030,_x000D_
    "=RIK_AC(\"INF53__;INF02@E=1,S=10,G=0,T=0,P=0:@R=A,S=8,V={0}:R=B,S=1,V=Avoir client,Facture client:R=C,S=1003|3,V={1}:R=D,S=1500|2,V={2}:R=E,S=1500|2,V={3}:R=F,S=1003|1,V={4}:\";$C$3;$C383;$E383;$C$4;$C$11)": 3031,_x000D_
    "=RIK_AC(\"INF53__;INF02@E=1,S=10,G=0,T=0,P=0:@R=A,S=8,V={0}:R=B,S=1,V=Avoir client,Facture client:R=C,S=1003|3,V={1}:R=D,S=1500|2,V={2}:R=E,S=1500|2,V={3}:R=F,S=1003|1,V={4}:\";$C$3;$C391;$E391;$C$4;$C$11)": 3032,_x000D_
    "=RIK_AC(\"INF53__;INF02@E=1,S=10,G=0,T=0,P=0:@R=A,S=8,V={0}:R=B,S=1,V=Avoir client,Facture client:R=C,S=1003|3,V={1}:R=D,S=1500|2,V={2}:R=E,S=1500|2,V={3}:R=F,S=1003|1,V={4}:\";$C$3;$C399;$E399;$C$4;$C$11)": 3033,_x000D_
    "=RIK_AC(\"INF53__;INF02@E=1,S=10,G=0,T=0,P=0:@R=A,S=8,V={0}:R=B,S=1,V=Avoir client,Facture client:R=C,S=1003|3,V={1}:R=D,S=1500|2,V={2}:R=E,S=1500|2,V={3}:R=F,S=1003|1,V={4}:\";$C$3;$C407;$E407;$C$4;$C$11)": 3034,_x000D_
    "=RIK_AC(\"INF53__;INF02@E=1,S=10,G=0,T=0,P=0:@R=A,S=8,V={0}:R=B,S=1,V=Avoir client,Facture client:R=C,S=1003|3,V={1}:R=D,S=1500|2,V={2}:R=E,S=1500|2,V={3}:R=F,S=1003|1,V={4}:\";$C$3;$C415;$E415;$C$4;$C$11)": 3035,_x000D_
    "=RIK_AC(\"INF53__;INF02@E=1,S=10,G=0,T=0,P=0:@R=A,S=8,V={0}:R=B,S=1,V=Avoir client,Facture client:R=C,S=1003|3,V={1}:R=D,S=1500|2,V={2}:R=E,S=1500|2,V={3}:R=F,S=1003|1,V={4}:\";$C$3;$C423;$E423;$C$4;$C$11)": 3036,_x000D_
    "=RIK_AC(\"INF53__;INF02@E=1,S=10,G=0,T=0,P=0:@R=A,S=8,V={0}:R=B,S=1,V=Avoir client,Facture client:R=C,S=1003|3,V={1}:R=D,S=1500|2,V={2}:R=E,S=1500|2,V={3}:R=F,S=1003|1,V={4}:\";$C$3;$C431;$E431;$C$4;$C$11)": 3037,_x000D_
    "=RIK_AC(\"INF53__;INF02@E=1,S=10,G=0,T=0,P=0:@R=A,S=8,V={0}:R=B,S=1,V=Avoir client,Facture client:R=C,S=1003|3,V={1}:R=D,S=1500|2,V={2}:R=E,S=1500|2,V={3}:R=F,S=1003|1,V={4}:\";$C$3;$C439;$E439;$C$4;$C$11)": 3038,_x000D_
    "=RIK_AC(\"INF53__;INF02@E=1,S=10,G=0,T=0,P=0:@R=A,S=8,V={0}:R=B,S=1,V=Avoir client,Facture client:R=C,S=1003|3,V={1}:R=D,S=1500|2,V={2}:R=E,S=1500|2,V={3}:R=F,S=1003|1,V={4}:\";$C$3;$C447;$E447;$C$4;$C$11)": 3039,_x000D_
    "=RIK_AC(\"INF53__;INF02@E=1,S=10,G=0,T=0,P=0:@R=A,S=8,V={0}:R=B,S=1,V=Avoir client,Facture client:R=C,S=1003|3,V={1}:R=D,S=1500|2,V={2}:R=E,S=1500|2,V={3}:R=F,S=1003|1,V={4}:\";$C$3;$C455;$E455;$C$4;$C$11)": 3040,_x000D_
    "=RIK_AC(\"INF53__;INF02@E=1,S=10,G=0,T=0,P=0:@R=A,S=8,V={0}:R=B,S=1,V=Avoir client,Facture client:R=C,S=1003|3,V={1}:R=D,S=1500|2,V={2}:R=E,S=1500|2,V={3}:R=F,S=1003|1,V={4}:\";$C$3;$C463;$E463;$C$4;$C$11)": 3041,_x000D_
    "=RIK_AC(\"INF53__;INF02@E=1,S=10,G=0,T=0,P=0:@R=A,S=8,V={0}:R=B,S=1,V=Avoir client,Facture client:R=C,S=1003|3,V={1}:R=D,S=1500|2,V={2}:R=E,S=1500|2,V={3}:R=F,S=1003|1,V={4}:\";$C$3;$C471;$E471;$C$4;$C$11)": 3042,_x000D_
    "=RIK_AC(\"INF53__;INF02@E=1,S=10,G=0,T=0,P=0:@R=A,S=8,V={0}:R=B,S=1,V=Avoir client,Facture client:R=C,S=1003|3,V={1}:R=D,S=1500|2,V={2}:R=E,S=1500|2,V={3}:R=F,S=1003|1,V={4}:\";$C$3;$C479;$E479;$C$4;$C$11)": 3043,_x000D_
    "=RIK_AC(\"INF53__;INF02@E=1,S=10,G=0,T=0,P=0:@R=A,S=8,V={0}:R=B,S=1,V=Avoir client,Facture client:R=C,S=1003|3,V={1}:R=D,S=1500|2,V={2}:R=E,S=1500|2,V={3}:R=F,S=1003|1,V={4}:\";$C$3;$C487;$E487;$C$4;$C$11)": 3044,_x000D_
    "=RIK_AC(\"INF53__;INF02@E=1,S=10,G=0,T=0,P=0:@R=A,S=8,V={0}:R=B,S=1,V=Avoir client,Facture client:R=C,S=1003|3,V={1}:R=D,S=1500|2,V={2}:R=E,S=1500|2,V={3}:R=F,S=1003|1,V={4}:\";$C$3;$C495;$E495;$C$4;$C$11)": 3045,_x000D_
    "=RIK_AC(\"INF53__;INF02@E=1,S=10,G=0,T=0,P=0:@R=A,S=8,V={0}:R=B,S=1,V=Avoir client,Facture client:R=C,S=1003|3,V={1}:R=D,S=1500|2,V={2}:R=E,S=1500|2,V={3}:R=F,S=1003|1,V={4}:\";$C$3;$C503;$E503;$C$4;$C$11)": 3046,_x000D_
    "=RIK_AC(\"INF53__;INF02@E=1,S=10,G=0,T=0,P=0:@R=A,S=8,V={0}:R=B,S=1,V=Avoir client,Facture client:R=C,S=1003|3,V={1}:R=D,S=1500|2,V={2}:R=E,S=1500|2,V={3}:R=F,S=1003|1,V={4}:\";$C$3;$C511;$E511;$C$4;$C$11)": 3047,_x000D_
    "=RIK_AC(\"INF53__;INF02@E=1,S=10,G=0,T=0,P=0:@R=A,S=8,V={0}:R=B,S=1,V=Avoir client,Facture client:R=C,S=1003|3,V={1}:R=D,S=1500|2,V={2}:R=E,S=1500|2,V={3}:R=F,S=1003|1,V={4}:\";$C$3;$C519;$E519;$C$4;$C$11)": 3048,_x000D_
    "=RIK_AC(\"INF53__;INF02@E=1,S=10,G=0,T=0,P=0:@R=A,S=8,V={0}:R=B,S=1,V=Avoir client,Facture client:R=C,S=1003|3,V={1}:R=D,S=1500|2,V={2}:R=E,S=1500|2,V={3}:R=F,S=1003|1,V={4}:\";$C$3;$C527;$E527;$C$4;$C$11)": 3049,_x000D_
    "=RIK_AC(\"INF53__;INF02@E=1,S=10,G=0,T=0,P=0:@R=A,S=8,V={0}:R=B,S=1,V=Avoir client,Facture client:R=C,S=1003|3,V={1}:R=D,S=1500|2,V={2}:R=E,S=1500|2,V={3}:R=F,S=1003|1,V={4}:\";$C$3;$C535;$E535;$C$4;$C$11)": 3050,_x000D_
    "=RIK_AC(\"INF53__;INF02@E=1,S=10,G=0,T=0,P=0:@R=A,S=8,V={0}:R=B,S=1,V=Avoir client,Facture client:R=C,S=1003|3,V={1}:R=D,S=1500|2,V={2}:R=E,S=1500|2,V={3}:R=F,S=1003|1,V={4}:\";$C$3;$C543;$E543;$C$4;$C$11)": 3051,_x000D_
    "=RIK_AC(\"INF53__;INF02@E=1,S=10,G=0,T=0,P=0:@R=A,S=8,V={0}:R=B,S=1,V=Avoir client,Facture client:R=C,S=1003|3,V={1}:R=D,S=1500|2,V={2}:R=E,S=1500|2,V={3}:R=F,S=1003|1,V={4}:\";$C$3;$C551;$E551;$C$4;$C$11)": 3052,_x000D_
    "=RIK_AC(\"INF53__;INF02@E=1,S=10,G=0,T=0,P=0:@R=A,S=8,V={0}:R=B,S=1,V=Avoir client,Facture client:R=C,S=1003|3,V={1}:R=D,S=1500|2,V={2}:R=E,S=1500|2,V={3}:R=F,S=1003|1,V={4}:\";$C$3;$C559;$E559;$C$4;$C$11)": 3053,_x000D_
    "=RIK_AC(\"INF53__;INF02@E=1,S=10,G=0,T=0,P=0:@R=A,S=8,V={0}:R=B,S=1,V=Avoir client,Facture client:R=C,S=1003|3,V={1}:R=D,S=1500|2,V={2}:R=E,S=1500|2,V={3}:R=F,S=1003|1,V={4}:\";$C$3;$C567;$E567;$C$4;$C$11)": 3054,_x000D_
    "=RIK_AC(\"INF53__;INF02@E=1,S=10,G=0,T=0,P=0:@R=A,S=8,V={0}:R=B,S=1,V=Avoir client,Facture client:R=C,S=1003|3,V={1}:R=D,S=1500|2,V={2}:R=E,S=1500|2,V={3}:R=F,S=1003|1,V={4}:\";$C$3;$C384;$E384;$C$4;$C$11)": 3055,_x000D_
    "=RIK_AC(\"INF53__;INF02@E=1,S=10,G=0,T=0,P=0:@R=A,S=8,V={0}:R=B,S=1,V=Avoir client,Facture client:R=C,S=1003|3,V={1}:R=D,S=1500|2,V={2}:R=E,S=1500|2,V={3}:R=F,S=1003|1,V={4}:\";$C$3;$C392;$E392;$C$4;$C$11)": 3056,_x000D_
    "=RIK_AC(\"INF53__;INF02@E=1,S=10,G=0,T=0,P=0:@R=A,S=8,V={0}:R=B,S=1,V=Avoir client,Facture client:R=C,S=1003|3,V={1}:R=D,S=1500|2,V={2}:R=E,S=1500|2,V={3}:R=F,S=1003|1,V={4}:\";$C$3;$C400;$E400;$C$4;$C$11)": 3057,_x000D_
    "=RIK_AC(\"INF53__;INF02@E=1,S=10,G=0,T=0,P=0:@R=A,S=8,V={0}:R=B,S=1,V=Avoir client,Facture client:R=C,S=1003|3,V={1}:R=D,S=1500|2,V={2}:R=E,S=1500|2,V={3}:R=F,S=1003|1,V={4}:\";$C$3;$C408;$E408;$C$4;$C$11)": 3058,_x000D_
    "=RIK_AC(\"INF53__;INF02@E=1,S=10,G=0,T=0,P=0:@R=A,S=8,V={0}:R=B,S=1,V=Avoir client,Facture client:R=C,S=1003|3,V={1}:R=D,S=1500|2,V={2}:R=E,S=1500|2,V={3}:R=F,S=1003|1,V={4}:\";$C$3;$C416;$E416;$C$4;$C$11)": 3059,_x000D_
    "=RIK_AC(\"INF53__;INF02@E=1,S=10,G=0,T=0,P=0:@R=A,S=8,V={0}:R=B,S=1,V=Avoir client,Facture client:R=C,S=1003|3,V={1}:R=D,S=1500|2,V={2}:R=E,S=1500|2,V={3}:R=F,S=1003|1,V={4}:\";$C$3;$C424;$E424;$C$4;$C$11)": 3060,_x000D_
    "=RIK_AC(\"INF53__;INF02@E=1,S=10,G=0,T=0,P=0:@R=A,S=8,V={0}:R=B,S=1,V=Avoir client,Facture client:R=C,S=1003|3,V={1}:R=D,S=1500|2,V={2}:R=E,S=1500|2,V={3}:R=F,S=1003|1,V={4}:\";$C$3;$C432;$E432;$C$4;$C$11)": 3061,_x000D_
    "=RIK_AC(\"INF53__;INF02@E=1,S=10,G=0,T=0,P=0:@R=A,S=8,V={0}:R=B,S=1,V=Avoir client,Facture client:R=C,S=1003|3,V={1}:R=D,S=1500|2,V={2}:R=E,S=1500|2,V={3}:R=F,S=1003|1,V={4}:\";$C$3;$C440;$E440;$C$4;$C$11)": 3062,_x000D_
    "=RIK_AC(\"INF53__;INF02@E=1,S=10,G=0,T=0,P=0:@R=A,S=8,V={0}:R=B,S=1,V=Avoir client,Facture client:R=C,S=1003|3,V={1}:R=D,S=1500|2,V={2}:R=E,S=1500|2,V={3}:R=F,S=1003|1,V={4}:\";$C$3;$C448;$E448;$C$4;$C$11)": 3063,_x000D_
    "=RIK_AC(\"INF53__;INF02@E=1,S=10,G=0,T=0,P=0:@R=A,S=8,V={0}:R=B,S=1,V=Avoir client,Facture client:R=C,S=1003|3,V={1}:R=D,S=1500|2,V={2}:R=E,S=1500|2,V={3}:R=F,S=1003|1,V={4}:\";$C$3;$C456;$E456;$C$4;$C$11)": 3064,_x000D_
    "=RIK_AC(\"INF53__;INF02@E=1,S=10,G=0,T=0,P=0:@R=A,S=8,V={0}:R=B,S=1,V=Avoir client,Facture client:R=C,S=1003|3,V={1}:R=D,S=1500|2,V={2}:R=E,S=1500|2,V={3}:R=F,S=1003|1,V={4}:\";$C$3;$C464;$E464;$C$4;$C$11)": 3065,_x000D_
    "=RIK_AC(\"INF53__;INF02@E=1,S=10,G=0,T=0,P=0:@R=A,S=8,V={0}:R=B,S=1,V=Avoir client,Facture client:R=C,S=1003|3,V={1}:R=D,S=1500|2,V={2}:R=E,S=1500|2,V={3}:R=F,S=1003|1,V={4}:\";$C$3;$C472;$E472;$C$4;$C$11)": 3066,_x000D_
    "=RIK_AC(\"INF53__;INF02@E=1,S=10,G=0,T=0,P=0:@R=A,S=8,V={0}:R=B,S=1,V=Avoir client,Facture client:R=C,S=1003|3,V={1}:R=D,S=1500|2,V={2}:R=E,S=1500|2,V={3}:R=F,S=1003|1,V={4}:\";$C$3;$C480;$E480;$C$4;$C$11)": 3067,_x000D_
    "=RIK_AC(\"INF53__;INF02@E=1,S=10,G=0,T=0,P=0:@R=A,S=8,V={0}:R=B,S=1,V=Avoir client,Facture client:R=C,S=1003|3,V={1}:R=D,S=1500|2,V={2}:R=E,S=1500|2,V={3}:R=F,S=1003|1,V={4}:\";$C$3;$C488;$E488;$C$4;$C$11)": 3068,_x000D_
    "=RIK_AC(\"INF53__;INF02@E=1,S=10,G=0,T=0,P=0:@R=A,S=8,V={0}:R=B,S=1,V=Avoir client,Facture client:R=C,S=1003|3,V={1}:R=D,S=1500|2,V={2}:R=E,S=1500|2,V={3}:R=F,S=1003|1,V={4}:\";$C$3;$C496;$E496;$C$4;$C$11)": 3069,_x000D_
    "=RIK_AC(\"INF53__;INF02@E=1,S=10,G=0,T=0,P=0:@R=A,S=8,V={0}:R=B,S=1,V=Avoir client,Facture client:R=C,S=1003|3,V={1}:R=D,S=1500|2,V={2}:R=E,S=1500|2,V={3}:R=F,S=1003|1,V={4}:\";$C$3;$C504;$E504;$C$4;$C$11)": 3070,_x000D_
    "=RIK_AC(\"INF53__;INF02@E=1,S=10,G=0,T=0,P=0:@R=A,S=8,V={0}:R=B,S=1,V=Avoir client,Facture client:R=C,S=1003|3,V={1}:R=D,S=1500|2,V={2}:R=E,S=1500|2,V={3}:R=F,S=1003|1,V={4}:\";$C$3;$C512;$E512;$C$4;$C$11)": 3071,_x000D_
    "=RIK_AC(\"INF53__;INF02@E=1,S=10,G=0,T=0,P=0:@R=A,S=8,V={0}:R=B,S=1,V=Avoir client,Facture client:R=C,S=1003|3,V={1}:R=D,S=1500|2,V={2}:R=E,S=1500|2,V={3}:R=F,S=1003|1,V={4}:\";$C$3;$C520;$E520;$C$4;$C$11)": 3072,_x000D_
    "=RIK_AC(\"INF53__;INF02@E=1,S=10,G=0,T=0,P=0:@R=A,S=8,V={0}:R=B,S=1,V=Avoir client,Facture client:R=C,S=1003|3,V={1}:R=D,S=1500|2,V={2}:R=E,S=1500|2,V={3}:R=F,S=1003|1,V={4}:\";$C$3;$C437;$E437;$C$4;$C$11)": 3073,_x000D_
    "=RIK_AC(\"INF53__;INF02@E=1,S=10,G=0,T=0,P=0:@R=A,S=8,V={0}:R=B,S=1,V=Avoir client,Facture client:R=C,S=1003|3,V={1}:R=D,S=1500|2,V={2}:R=E,S=1500|2,V={3}:R=F,S=1003|1,V={4}:\";$C$3;$C469;$E469;$C$4;$C$11)": 3074,_x000D_
    "=RIK_AC(\"INF53__;INF02@E=1,S=10,G=0,T=0,P=0:@R=A,S=8,V={0}:R=B,S=1,V=Avoir client,Facture client:R=C,S=1003|3,V={1}:R=D,S=1500|2,V={2}:R=E,S=1500|2,V={3}:R=F,S=1003|1,V={4}:\";$C$3;$C501;$E501;$C$4;$C$11)": 3075,_x000D_
    "=RIK_AC(\"INF53__;INF02@E=1,S=10,G=0,T=0,P=0:@R=A,S=8,V={0}:R=B,S=1,V=Avoir client,Facture client:R=C,S=1003|3,V={1}:R=D,S=1500|2,V={2}:R=E,S=1500|2,V={3}:R=F,S=1003|1,V={4}:\";$C$3;$C528;$E528;$C$4;$C$11)": 3076,_x000D_
    "=RIK_AC(\"INF53__;INF02@E=1,S=10,G=0,T=0,P=0:@R=A,S=8,V={0}:R=B,S=1,V=Avoir client,Facture client:R=C,S=1003|3,V={1}:R=D,S=1500|2,V={2}:R=E,S=1500|2,V={3}:R=F,S=1003|1,V={4}:\";$C$3;$C550;$E550;$C$4;$C$11)": 3077,_x000D_
    "=RIK_AC(\"INF53__;INF02@E=1,S=10,G=0,T=0,P=0:@R=A,S=8,V={0}:R=B,S=1,V=Avoir client,Facture client:R=C,S=1003|3,V={1}:R=D,S=1500|2,V={2}:R=E,S=1500|2,V={3}:R=F,S=1003|1,V={4}:\";$C$3;$C573;$E573;$C$4;$C$11)": 3078,_x000D_
    "=RIK_AC(\"INF53__;INF02@E=1,S=10,G=0,T=0,P=0:@R=A,S=8,V={0}:R=B,S=1,V=Avoir client,Facture client:R=C,S=1003|3,V={1}:R=D,S=1500|2,V={2}:R=E,S=1500|2,V={3}:R=F,S=1003|1,V={4}:\";$C$3;$C381;$E381;$C$4;$C$11)": 3079,_x000D_
    "=RIK_AC(\"INF53__;INF02@E=1,S=10,G=0,T=0,P=0:@R=A,S=8,V={0}:R=B,S=1,V=Avoir client,Facture client:R=C,S=1003|3,V={1}:R=D,S=1500|2,V={2}:R=E,S=1500|2,V={3}:R=F,S=1003|1,V={4}:\";$C$3;$C438;$E438;$C$4;$C$11)": 3080,_x000D_
    "=RIK_AC(\"INF53__;INF02@E=1,S=10,G=0,T=0,P=0:@R=A,S=8,V={0}:R=B,S=1,V=Avoir client,Facture client:R=C,S=1003|3,V={1}:R=D,S=1500|2,V={2}:R=E,S=1500|2,V={3}:R=F,S=1003|1,V={4}:\";$C$3;$C470;$E470;$C$4;$C$11)": 3081,_x000D_
    "=RIK_AC(\"INF53__;INF02@E=1,S=10,G=0,T=0,P=0:@R=A,S=8,V={0}:R=B,S=1,V=Avoir client,Facture client:R=C,S=1003|3,V={1}:R=D,S=1500|2,V={2}:R=E,S=1500|2,V={3}:R=F,S=1003|1,V={4}:\";$C$3;$C502;$E502;$C$4;$C$11)": 3082,_x000D_
    "=RIK_AC(\"INF53__;INF02@E=1,S=10,G=0,T=0,P=0:@R=A,S=8,V={0}:R=B,S=1,V=Avoir client,Facture client:R=C,S=1003|3,V={1}:R=D,S=1500|2,V={2}:R=E,S=1500|2,V={3}:R=F,S=1003|1,V={4}:\";$C$3;$C533;$E533;$C$4;$C$11)": 3083,_x000D_
    "=RIK_AC(\"INF53__;INF02@E=1,S=10,G=0,T=0,P=0:@R=A,S=8,V={0}:R=B,S=1,V=Avoir client,Facture client:R=C,S=1003|3,V={1}:R=D,S=1500|2,V={2}:R=E,S=1500|2,V={3}:R=F,S=1003|1,V={4}:\";$C$3;$C552;$E552;$C$4;$C$11)": 3084,_x000D_
    "=RIK_AC(\"INF53__;INF02@E=1,S=10,G=0,T=0,P=0:@R=A,S=8,V={0}:R=B,S=1,V=Avoir client,Facture client:R=C,S=1003|3,V={1}:R=D,S=1500|2,V={2}:R=E,S=1500|2,V={3}:R=F,S=1003|1,V={4}:\";$C$3;$C389;$E389;$C$4;$C$11)": 3085,_x000D_
    "=RIK_AC(\"INF53__;INF02@E=1,S=10,G=0,T=0,P=0:@R=A,S=8,V={0}:R=B,S=1,V=Avoir client,Facture client:R=C,S=1003|3,V={1}:R=D,S=1500|2,V={2}:R=E,S=1500|2,V={3}:R=F,S=1003|1,V={4}:\";$C$3;$C445;$E445;$C$4;$C$11)": 3086,_x000D_
    "=RIK_AC(\"INF53__;INF02@E=1,S=10,G=0,T=0,P=0:@R=A,S=8,V={0}:R=B,S=1,V=Avoir client,Facture client:R=C,S=1003|3,V={1}:R=D,S=1500|2,V={2}:R=E,S=1500|2,V={3}:R=F,S=1003|1,V={4}:\";$C$3;$C477;$E477;$C$4;$C$11)": 3087,_x000D_
    "=RIK_AC(\"INF53__;INF02@E=1,S=10,G=0,T=0,P=0:@R=A,S=8,V={0}:R=B,S=1,V=Avoir client,Facture client:R=C,S=1003|3,V={1}:R=D,S=1500|2,V={2}:R=E,S=1500|2,V={3}:R=F,S=1003|1,V={4}:\";$C$3;$C509;$E509;$C$4;$C$11)": 3088,_x000D_
    "=RIK_AC(\"INF53__;INF02@E=1,S=10,G=0,T=0,P=0:@R=A,S=8,V={0}:R=B,S=1,V=Avoir client,Facture client:R=C,S=1003|3,V={1}:R=D,S=1500|2,V={2}:R=E,S=1500|2,V={3}:R=F,S=1003|1,V={4}:\";$C$3;$C534;$E534;$C$4;$C$11)": 3089,_x000D_
    "=RIK_AC(\"INF53__;INF02@E=1,S=10,G=0,T=0,P=0:@R=A,S=8,V={0}:R=B,S=1,V=Avoir client,Facture client:R=C,S=1003|3,V={1}:R=D,S=1500|2,V={2}:R=E,S=1500|2,V={3}:R=F,S=1003|1,V={4}:\";$C$3;$C557;$E557;$C$4;$C$11)": 3090,_x000D_
    "=RIK_AC(\"INF53__;INF02@E=1,S=10,G=0,T=0,P=0:@R=A,S=8,V={0}:R=B,S=1,V=Avoir client,Facture client:R=C,S=1003|3,V={1}:R=D,S=1500|2,V={2}:R=E,S=1500|2,V={3}:R=F,S=1003|1,V={4}:\";$C$3;$C397;$E397;$C$4;$C$11)": 3091,_x000D_
    "=RIK_AC(\"INF53__;INF02@E=1,S=10,G=0,T=0,P=0:@R=A,S=8,V={0}:R=B,S=1,V=Avoir client,Facture client:R=C,S=1003|3,V={1}:R=D,S=1500|2,V={2}:R=E,S=1500|2,V={3}:R=F,S=1003|1,V={4}:\";$C$3;$C446;$E446;$C$4;$C$11)": 3092,_x000D_
    "=RIK_AC(\"INF53__;INF02@E=1,S=10,G=0,T=0,P=0:@R=A,S=8,V={0}:R=B,S=1,V=Avoir client,Facture client:R=C,S=1003|3,V={1}:R=D,S=1500|2,V={2}:R=E,S=1500|2,V={3}:R=F,S=1003|1,V={4}:\";$C$3;$C478;$E478;$C$4;$C$11)": 3093,_x000D_
    "=RIK_AC(\"INF53__;INF02@E=1,S=10,G=0,T=0,P=0:@R=A,S=8,V={0}:R=B,S=1,V=Avoir client,Facture client:R=C,S=1003|3,V={1}:R=D,S=1500|2,V={2}:R=E,S=1500|2,V={3}:R=F,S=1003|1,V={4}:\";$C$3;$C510;$E510;$C$4;$C$11)": 3094,_x000D_
    "=RIK_AC(\"INF53__;INF02@E=1,S=10,G=0,T=0,P=0:@R=A,S=8,V={0}:R=B,S=1,V=Avoir client,Facture client:R=C,S=1003|3,V={1}:R=D,S=1500|2,V={2}:R=E,S=1500|2,V={3}:R=F,S=1003|1,V={4}:\";$C$3;$C536;$E536;$C$4;$C$11)": 3095,_x000D_
    "=RIK_AC(\"INF53__;INF02@E=1,S=10,G=0,T=0,P=0:@R=A,S=8,V={0}:R=B,S=1,V=Avoir client,Facture client:R=C,S=1003|3,V={1}:R=D,S=1500|2,V={2}:R=E,S=1500|2,V={3}:R=F,S=1003|1,V={4}:\";$C$3;$C558;$E558;$C$4;$C$11)": 3096,_x000D_
    "=RIK_AC(\"INF53__;INF02@E=1,S=10,G=0,T=0,P=0:@R=A,S=8,V={0}:R=B,S=1,V=Avoir client,Facture client:R=C,S=1003|3,V={1}:R=D,S=1500|2,V={2}:R=E,S=1500|2,V={3}:R=F,S=1003|1,V={4}:\";$C$3;$C405;$E405;$C$4;$C$11)": 3097,_x000D_
    "=RIK_AC(\"INF53__;INF02@E=1,S=10,G=0,T=0,P=0:@R=A,S=8,V={0}:R=B,S=1,V=Avoir client,Facture client:R=C,S=1003|3,V={1}:R=D,S=1500|2,V={2}:R=E,S=1500|2,V={3}:R=F,S=1003|1,V={4}:\";$C$3;$C453;$E453;$C$4;$C$11)": 3098,_x000D_
    "=RIK_AC(\"INF53__;INF02@E=1,S=10,G=0,T=0,P=0:@R=A,S=8,V={0}:R=B,S=1,V=Avoir client,Facture client:R=C,S=1003|3,V={1}:R=D,S=1500|2,V={2}:R=E,S=1500|2,V={3}:R=F,S=1003|1,V={4}:\";$C$3;$C485;$E485;$C$4;$C$11)": 3099,_x000D_
    "=RIK_AC(\"INF53__;INF02@E=1,S=10,G=0,T=0,P=0:@R=A,S=8,V={0}:R=B,S=1,V=Avoir client,Facture client:R=C,S=1003|3,V={1}:R=D,S=1500|2,V={2}:R=E,S=1500|2,V={3}:R=F,S=1003|1,V={4}:\";$C$3;$C517;$E517;$C$4;$C$11)": 3100,_x000D_
    "=RIK_AC(\"INF53__;INF02@E=1,S=10,G=0,T=0,P=0:@R=A,S=8,V={0}:R=B,S=1,V=Avoir client,Facture client:R=C,S=1003|3,V={1}:R=D,S=1500|2,V={2}:R=E,S=1500|2,V={3}:R=F,S=1003|1,V={4}:\";$C$3;$C541;$E541;$C$4;$C$11)": 3101,_x000D_
    "=RIK_AC(\"INF53__;INF02@E=1,S=10,G=0,T=0,P=0:@R=A,S=8,V={0}:R=B,S=1,V=Avoir client,Facture client:R=C,S=1003|3,V={1}:R=D,S=1500|2,V={2}:R=E,S=1500|2,V={3}:R=F,S=1003|1,V={4}:\";$C$3;$C560;$E560;$C$4;$C$11)": 3102,_x000D_
    "=RIK_AC(\"INF53__;INF02@E=1,S=10,G=0,T=0,P=0:@R=A,S=8,V={0}:R=B,S=1,V=Avoir client,Facture client:R=C,S=1003|3,V={1}:R=D,S=1500|2,V={2}:R=E,S=1500|2,V={3}:R=F,S=1003|1,V={4}:\";$C$3;$C413;$E413;$C$4;$C$11)": 3103,_x000D_
    "=RIK_AC(\"INF53__;INF02@E=1,S=10,G=0,T=0,P=0:@R=A,S=8,V={0}:R=B,S=1,V=Avoir client,Facture client:R=C,S=1003|3,V={1}:R=D,S=1500|2,V={2}:R=E,S=1500|2,V={3}:R=F,S=1003|1,V={4}:\";$C$3;$C454;$E454;$C$4;$C$11)": 3104,_x000D_
    "=RIK_AC(\"INF53__;INF02@E=1,S=10,G=0,T=0,P=0:@R=A,S=8,V={0}:R=B,S=1,V=Avoir client,Facture client:R=C,S=1003|3,V={1}:R=D,S=1500|2,V={2}:R=E,S=1500|2,V={3}:R=F,S=1003|1,V={4}:\";$C$3;$C486;$E486;$C$4;$C$11)": 3105,_x000D_
    "=RIK_AC(\"INF53__;INF02@E=1,S=10,G=0,T=0,P=0:@R=A,S=8,V={0}:R=B,S=1,V=Avoir client,Facture client:R=C,S=1003|3,V={1}:R=D,S=1500|2,V={2}:R=E,S=1500|2,V={3}:R=F,S=1003|1,V={4}:\";$C$3;$C518;$E518;$C$4;$C$11)": 3106,_x000D_
    "=RIK_AC(\"INF53__;INF02@E=1,S=10,G=0,T=0,P=0:@R=A,S=8,V={0}:R=B,S=1,V=Avoir client,Facture client:R=C,S=1003|3,V={1}:R=D,S=1500|2,V={2}:R=E,S=1500|2,V={3}:R=F,S=1003|1,V={4}:\";$C$3;$C542;$E542;$C$4;$C$11)": 3107,_x000D_
    "=RIK_AC(\"INF53__;INF02@E=1,S=10,G=0,T=0,P=0:@R=A,S=8,V={0}:R=B,S=1,V=Avoir client,Facture client:R=C,S=1003|3,V={1}:R=D,S=1500|2,V={2}:R=E,S=1500|2,V={3}:R=F,S=1003|1,V={4}:\";$C$3;$C565;$E565;$C$4;$C$11)": 3108,_x000D_
    "=RIK_AC(\"INF53__;INF02@E=1,S=10,G=0,T=0,P=0:@R=A,S=8,V={0}:R=B,S=1,V=Avoir client,Facture client:R=C,S=1003|3,V={1}:R=D,S=1500|2,V={2}:R=E,S=1500|2,V={3}:R=F,S=1003|1,V={4}:\";$C$3;$C429;$E429;$C$4;$C$11)": 3109,_x000D_
    "=RIK_AC(\"INF53__;INF02@E=1,S=10,G=0,T=0,P=0:@R=A,S=8,V={0}:R=B,S=1,V=Avoir client,Facture client:R=C,S=1003|3,V={1}:R=D,S=1500|2,V={2}:R=E,S=1500|2,V={3}:R=F,S=1003|1,V={4}:\";$C$3;$C462;$E462;$C$4;$C$11)": 3110,_x000D_
    "=RIK_AC(\"INF53__;INF02@E=1,S=10,G=0,T=0,P=0:@R=A,S=8,V={0}:R=B,S=1,V=Avoir client,Facture client:R=C,S=1003|3,V={1}:R=D,S=1500|2,V={2}:R=E,S=1500|2,V={3}:R=F,S=1003|1,V={4}:\";$C$3;$C494;$E494;$C$4;$C$11)": 3111,_x000D_
    "=RIK_AC(\"INF53__;INF02@E=1,S=10,G=0,T=0,P=0:@R=A,S=8,V={0}:R=B,S=1,V=Avoir client,Facture client:R=C,S=1003|3,V={1}:R=D,S=1500|2,V={2}:R=E,S=1500|2,V={3}:R=F,S=1003|1,V={4}:\";$C$3;$C526;$E526;$C$4;$C$11)": 3112,_x000D_
    "=RIK_AC(\"INF53__;INF02@E=1,S=10,G=0,T=0,P=0:@R=A,S=8,V={0}:R=B,S=1,V=Avoir client,Facture client:R=C,S=1003|3,V={1}:R=D,S=1500|2,V={2}:R=E,S=1500|2,V={3}:R=F,S=1003|1,V={4}:\";$C$3;$C549;$E549;$C$4;$C$11)": 3113,_x000D_
    "=RIK_AC(\"INF53__;INF02@E=1,S=10,G=0,T=0,P=0:@R=A,S=8,V={0}:R=B,S=1,V=Avoir client,Facture client:R=C,S=1003|3,V={1}:R=D,S=1500|2,V={2}:R=E,S=1500|2,V={3}:R=F,S=1003|1,V={4}:\";$C$3;$C568;$E568;$C$4;$C$11)": 3114,_x000D_
    "=RIK_AC(\"INF53__;INF02@E=1,S=10,G=0,T=0,P=0:@R=A,S=8,V={0}:R=B,S=1,V=Avoir client,Facture client:R=C,S=1003|3,V={1}:R=D,S=1500|2,V={2}:R=E,S=1500|2,V={3}:R=F,S=1003|1,V={4}:\";$C$3;$C544;$E544;$C$4;$C$11)": 3115,_x000D_
    "=RIK_AC(\"INF53__;INF02@E=1,S=10,G=0,T=0,P=0:@R=A,S=8,V={0}:R=B,S=1,V=Avoir client,Facture client:R=C,S=1003|3,V={1}:R=D,S=1500|2,V={2}:R=E,S=1500|2,V={3}:R=F,S=1003|1,V={4}:\";$C$3;$C566;$E566;$C$4;$C$11)": 3116,_x000D_
    "=RIK_AC(\"INF53__;INF02@E=1,S=10,G=0,T=0,P=0:@R=A,S=8,V={0}:R=B,S=1,V=Avoir client,Facture client:R=C,S=1003|3,V={1}:R=D,S=1500|2,V={2}:R=E,S=1500|2,V={3}:R=F,S=1003|1,V={4}:\";$C$3;$C421;$E421;$C$4;$C$11)": 3117,_x000D_
    "=RIK_AC(\"INF53__;INF02@E=1,S=10,G=0,T=0,P=0:@R=A,S=8,V={0}:R=B,S=1,V=Avoir client,Facture client:R=C,S=1003|3,V={1}:R=D,S=1500|2,V={2}:R=E,S=1500|2,V={3}:R=F,S=1003|1,V={4}:\";$C$3;$C461;$E461;$C$4;$C$11)": 3118,_x000D_
    "=RIK_AC(\"INF53__;INF02@E=1,S=10,G=0,T=0,P=0:@R=A,S=8,V={0}:R=B,S=1,V=Avoir client,Facture client:R=C,S=1003|3,V={1}:R=D,S=1500|2,V={2}:R=E,S=1500|2,V={3}:R=F,S=1003|1,V={4}:\";$C$3;$C493;$E493;$C$4;$C$11)": 3119,_x000D_
    "=RIK_AC(\"INF53__;INF02@E=1,S=10,G=0,T=0,P=0:@R=A,S=8,V={0}:R=B,S=1,V=Avoir client,Facture client:R=C,S=1003|3,V={1}:R=D,S=1500|2,V={2}:R=E,S=1500|2,V={3}:R=F,S=1003|1,V={4}:\";$C$3;$C525;$E525;$C$4;$C$11)": 3120,_x000D_
    "=RIK_AC(\"INF53__;INF02@E=1,S=12,G=0,T=0,P=0:@R=A,S=8,V={0}:R=B,S=1,V=Avoir client,Facture client:R=C,S=1003|3,V={1}:R=D,S=1500|2,V={2}:R=E,S=1500|2,V={3}:R=F,S=1003|1,V={4}:\";$C$3;$C24;$E24;$C$4;$C$11)": 3121,_x000D_
    "=RIK_AC(\"INF53__;INF02@E=1,S=12,G=0,T=0,P=0:@R=A,S=8,V={0}:R=B,S=1,V=Avoir client,Facture client:R=C,S=1003|3,V={1}:R</t>
  </si>
  <si>
    <t>=D,S=1500|2,V={2}:R=E,S=1500|2,V={3}:R=F,S=1003|1,V={4}:\";$C$3;$C32;$E32;$C$4;$C$11)": 3122,_x000D_
    "=RIK_AC(\"INF53__;INF02@E=1,S=12,G=0,T=0,P=0:@R=A,S=8,V={0}:R=B,S=1,V=Avoir client,Facture client:R=C,S=1003|3,V={1}:R=D,S=1500|2,V={2}:R=E,S=1500|2,V={3}:R=F,S=1003|1,V={4}:\";$C$3;$C40;$E40;$C$4;$C$11)": 3123,_x000D_
    "=RIK_AC(\"INF53__;INF02@E=1,S=12,G=0,T=0,P=0:@R=A,S=8,V={0}:R=B,S=1,V=Avoir client,Facture client:R=C,S=1003|3,V={1}:R=D,S=1500|2,V={2}:R=E,S=1500|2,V={3}:R=F,S=1003|1,V={4}:\";$C$3;$C48;$E48;$C$4;$C$11)": 3124,_x000D_
    "=RIK_AC(\"INF53__;INF02@E=1,S=12,G=0,T=0,P=0:@R=A,S=8,V={0}:R=B,S=1,V=Avoir client,Facture client:R=C,S=1003|3,V={1}:R=D,S=1500|2,V={2}:R=E,S=1500|2,V={3}:R=F,S=1003|1,V={4}:\";$C$3;$C56;$E56;$C$4;$C$11)": 3125,_x000D_
    "=RIK_AC(\"INF53__;INF02@E=1,S=12,G=0,T=0,P=0:@R=A,S=8,V={0}:R=B,S=1,V=Avoir client,Facture client:R=C,S=1003|3,V={1}:R=D,S=1500|2,V={2}:R=E,S=1500|2,V={3}:R=F,S=1003|1,V={4}:\";$C$3;$C64;$E64;$C$4;$C$11)": 3126,_x000D_
    "=RIK_AC(\"INF53__;INF02@E=1,S=12,G=0,T=0,P=0:@R=A,S=8,V={0}:R=B,S=1,V=Avoir client,Facture client:R=C,S=1003|3,V={1}:R=D,S=1500|2,V={2}:R=E,S=1500|2,V={3}:R=F,S=1003|1,V={4}:\";$C$3;$C72;$E72;$C$4;$C$11)": 3127,_x000D_
    "=RIK_AC(\"INF53__;INF02@E=1,S=12,G=0,T=0,P=0:@R=A,S=8,V={0}:R=B,S=1,V=Avoir client,Facture client:R=C,S=1003|3,V={1}:R=D,S=1500|2,V={2}:R=E,S=1500|2,V={3}:R=F,S=1003|1,V={4}:\";$C$3;$C80;$E80;$C$4;$C$11)": 3128,_x000D_
    "=RIK_AC(\"INF53__;INF02@E=1,S=12,G=0,T=0,P=0:@R=A,S=8,V={0}:R=B,S=1,V=Avoir client,Facture client:R=C,S=1003|3,V={1}:R=D,S=1500|2,V={2}:R=E,S=1500|2,V={3}:R=F,S=1003|1,V={4}:\";$C$3;$C88;$E88;$C$4;$C$11)": 3129,_x000D_
    "=RIK_AC(\"INF53__;INF02@E=1,S=12,G=0,T=0,P=0:@R=A,S=8,V={0}:R=B,S=1,V=Avoir client,Facture client:R=C,S=1003|3,V={1}:R=D,S=1500|2,V={2}:R=E,S=1500|2,V={3}:R=F,S=1003|1,V={4}:\";$C$3;$C96;$E96;$C$4;$C$11)": 3130,_x000D_
    "=RIK_AC(\"INF53__;INF02@E=1,S=12,G=0,T=0,P=0:@R=A,S=8,V={0}:R=B,S=1,V=Avoir client,Facture client:R=C,S=1003|3,V={1}:R=D,S=1500|2,V={2}:R=E,S=1500|2,V={3}:R=F,S=1003|1,V={4}:\";$C$3;$C104;$E104;$C$4;$C$11)": 3131,_x000D_
    "=RIK_AC(\"INF53__;INF02@E=1,S=12,G=0,T=0,P=0:@R=A,S=8,V={0}:R=B,S=1,V=Avoir client,Facture client:R=C,S=1003|3,V={1}:R=D,S=1500|2,V={2}:R=E,S=1500|2,V={3}:R=F,S=1003|1,V={4}:\";$C$3;$C112;$E112;$C$4;$C$11)": 3132,_x000D_
    "=RIK_AC(\"INF53__;INF02@E=1,S=12,G=0,T=0,P=0:@R=A,S=8,V={0}:R=B,S=1,V=Avoir client,Facture client:R=C,S=1003|3,V={1}:R=D,S=1500|2,V={2}:R=E,S=1500|2,V={3}:R=F,S=1003|1,V={4}:\";$C$3;$C120;$E120;$C$4;$C$11)": 3133,_x000D_
    "=RIK_AC(\"INF53__;INF02@E=1,S=12,G=0,T=0,P=0:@R=A,S=8,V={0}:R=B,S=1,V=Avoir client,Facture client:R=C,S=1003|3,V={1}:R=D,S=1500|2,V={2}:R=E,S=1500|2,V={3}:R=F,S=1003|1,V={4}:\";$C$3;$C128;$E128;$C$4;$C$11)": 3134,_x000D_
    "=RIK_AC(\"INF53__;INF02@E=1,S=12,G=0,T=0,P=0:@R=A,S=8,V={0}:R=B,S=1,V=Avoir client,Facture client:R=C,S=1003|3,V={1}:R=D,S=1500|2,V={2}:R=E,S=1500|2,V={3}:R=F,S=1003|1,V={4}:\";$C$3;$C136;$E136;$C$4;$C$11)": 3135,_x000D_
    "=RIK_AC(\"INF53__;INF02@E=1,S=12,G=0,T=0,P=0:@R=A,S=8,V={0}:R=B,S=1,V=Avoir client,Facture client:R=C,S=1003|3,V={1}:R=D,S=1500|2,V={2}:R=E,S=1500|2,V={3}:R=F,S=1003|1,V={4}:\";$C$3;$C144;$E144;$C$4;$C$11)": 3136,_x000D_
    "=RIK_AC(\"INF53__;INF02@E=1,S=12,G=0,T=0,P=0:@R=A,S=8,V={0}:R=B,S=1,V=Avoir client,Facture client:R=C,S=1003|3,V={1}:R=D,S=1500|2,V={2}:R=E,S=1500|2,V={3}:R=F,S=1003|1,V={4}:\";$C$3;$C152;$E152;$C$4;$C$11)": 3137,_x000D_
    "=RIK_AC(\"INF53__;INF02@E=1,S=12,G=0,T=0,P=0:@R=A,S=8,V={0}:R=B,S=1,V=Avoir client,Facture client:R=C,S=1003|3,V={1}:R=D,S=1500|2,V={2}:R=E,S=1500|2,V={3}:R=F,S=1003|1,V={4}:\";$C$3;$C160;$E160;$C$4;$C$11)": 3138,_x000D_
    "=RIK_AC(\"INF53__;INF02@E=1,S=12,G=0,T=0,P=0:@R=A,S=8,V={0}:R=B,S=1,V=Avoir client,Facture client:R=C,S=1003|3,V={1}:R=D,S=1500|2,V={2}:R=E,S=1500|2,V={3}:R=F,S=1003|1,V={4}:\";$C$3;$C168;$E168;$C$4;$C$11)": 3139,_x000D_
    "=RIK_AC(\"INF53__;INF02@E=1,S=12,G=0,T=0,P=0:@R=A,S=8,V={0}:R=B,S=1,V=Avoir client,Facture client:R=C,S=1003|3,V={1}:R=D,S=1500|2,V={2}:R=E,S=1500|2,V={3}:R=F,S=1003|1,V={4}:\";$C$3;$C99;$E99;$C$4;$C$11)": 3140,_x000D_
    "=RIK_AC(\"INF53__;INF02@E=1,S=12,G=0,T=0,P=0:@R=A,S=8,V={0}:R=B,S=1,V=Avoir client,Facture client:R=C,S=1003|3,V={1}:R=D,S=1500|2,V={2}:R=E,S=1500|2,V={3}:R=F,S=1003|1,V={4}:\";$C$3;$C131;$E131;$C$4;$C$11)": 3141,_x000D_
    "=RIK_AC(\"INF53__;INF02@E=1,S=12,G=0,T=0,P=0:@R=A,S=8,V={0}:R=B,S=1,V=Avoir client,Facture client:R=C,S=1003|3,V={1}:R=D,S=1500|2,V={2}:R=E,S=1500|2,V={3}:R=F,S=1003|1,V={4}:\";$C$3;$C155;$E155;$C$4;$C$11)": 3142,_x000D_
    "=RIK_AC(\"INF53__;INF02@E=1,S=12,G=0,T=0,P=0:@R=A,S=8,V={0}:R=B,S=1,V=Avoir client,Facture client:R=C,S=1003|3,V={1}:R=D,S=1500|2,V={2}:R=E,S=1500|2,V={3}:R=F,S=1003|1,V={4}:\";$C$3;$C25;$E25;$C$4;$C$11)": 3143,_x000D_
    "=RIK_AC(\"INF53__;INF02@E=1,S=12,G=0,T=0,P=0:@R=A,S=8,V={0}:R=B,S=1,V=Avoir client,Facture client:R=C,S=1003|3,V={1}:R=D,S=1500|2,V={2}:R=E,S=1500|2,V={3}:R=F,S=1003|1,V={4}:\";$C$3;$C33;$E33;$C$4;$C$11)": 3144,_x000D_
    "=RIK_AC(\"INF53__;INF02@E=1,S=12,G=0,T=0,P=0:@R=A,S=8,V={0}:R=B,S=1,V=Avoir client,Facture client:R=C,S=1003|3,V={1}:R=D,S=1500|2,V={2}:R=E,S=1500|2,V={3}:R=F,S=1003|1,V={4}:\";$C$3;$C41;$E41;$C$4;$C$11)": 3145,_x000D_
    "=RIK_AC(\"INF53__;INF02@E=1,S=12,G=0,T=0,P=0:@R=A,S=8,V={0}:R=B,S=1,V=Avoir client,Facture client:R=C,S=1003|3,V={1}:R=D,S=1500|2,V={2}:R=E,S=1500|2,V={3}:R=F,S=1003|1,V={4}:\";$C$3;$C49;$E49;$C$4;$C$11)": 3146,_x000D_
    "=RIK_AC(\"INF53__;INF02@E=1,S=12,G=0,T=0,P=0:@R=A,S=8,V={0}:R=B,S=1,V=Avoir client,Facture client:R=C,S=1003|3,V={1}:R=D,S=1500|2,V={2}:R=E,S=1500|2,V={3}:R=F,S=1003|1,V={4}:\";$C$3;$C57;$E57;$C$4;$C$11)": 3147,_x000D_
    "=RIK_AC(\"INF53__;INF02@E=1,S=12,G=0,T=0,P=0:@R=A,S=8,V={0}:R=B,S=1,V=Avoir client,Facture client:R=C,S=1003|3,V={1}:R=D,S=1500|2,V={2}:R=E,S=1500|2,V={3}:R=F,S=1003|1,V={4}:\";$C$3;$C65;$E65;$C$4;$C$11)": 3148,_x000D_
    "=RIK_AC(\"INF53__;INF02@E=1,S=12,G=0,T=0,P=0:@R=A,S=8,V={0}:R=B,S=1,V=Avoir client,Facture client:R=C,S=1003|3,V={1}:R=D,S=1500|2,V={2}:R=E,S=1500|2,V={3}:R=F,S=1003|1,V={4}:\";$C$3;$C73;$E73;$C$4;$C$11)": 3149,_x000D_
    "=RIK_AC(\"INF53__;INF02@E=1,S=12,G=0,T=0,P=0:@R=A,S=8,V={0}:R=B,S=1,V=Avoir client,Facture client:R=C,S=1003|3,V={1}:R=D,S=1500|2,V={2}:R=E,S=1500|2,V={3}:R=F,S=1003|1,V={4}:\";$C$3;$C81;$E81;$C$4;$C$11)": 3150,_x000D_
    "=RIK_AC(\"INF53__;INF02@E=1,S=12,G=0,T=0,P=0:@R=A,S=8,V={0}:R=B,S=1,V=Avoir client,Facture client:R=C,S=1003|3,V={1}:R=D,S=1500|2,V={2}:R=E,S=1500|2,V={3}:R=F,S=1003|1,V={4}:\";$C$3;$C89;$E89;$C$4;$C$11)": 3151,_x000D_
    "=RIK_AC(\"INF53__;INF02@E=1,S=12,G=0,T=0,P=0:@R=A,S=8,V={0}:R=B,S=1,V=Avoir client,Facture client:R=C,S=1003|3,V={1}:R=D,S=1500|2,V={2}:R=E,S=1500|2,V={3}:R=F,S=1003|1,V={4}:\";$C$3;$C97;$E97;$C$4;$C$11)": 3152,_x000D_
    "=RIK_AC(\"INF53__;INF02@E=1,S=12,G=0,T=0,P=0:@R=A,S=8,V={0}:R=B,S=1,V=Avoir client,Facture client:R=C,S=1003|3,V={1}:R=D,S=1500|2,V={2}:R=E,S=1500|2,V={3}:R=F,S=1003|1,V={4}:\";$C$3;$C105;$E105;$C$4;$C$11)": 3153,_x000D_
    "=RIK_AC(\"INF53__;INF02@E=1,S=12,G=0,T=0,P=0:@R=A,S=8,V={0}:R=B,S=1,V=Avoir client,Facture client:R=C,S=1003|3,V={1}:R=D,S=1500|2,V={2}:R=E,S=1500|2,V={3}:R=F,S=1003|1,V={4}:\";$C$3;$C113;$E113;$C$4;$C$11)": 3154,_x000D_
    "=RIK_AC(\"INF53__;INF02@E=1,S=12,G=0,T=0,P=0:@R=A,S=8,V={0}:R=B,S=1,V=Avoir client,Facture client:R=C,S=1003|3,V={1}:R=D,S=1500|2,V={2}:R=E,S=1500|2,V={3}:R=F,S=1003|1,V={4}:\";$C$3;$C121;$E121;$C$4;$C$11)": 3155,_x000D_
    "=RIK_AC(\"INF53__;INF02@E=1,S=12,G=0,T=0,P=0:@R=A,S=8,V={0}:R=B,S=1,V=Avoir client,Facture client:R=C,S=1003|3,V={1}:R=D,S=1500|2,V={2}:R=E,S=1500|2,V={3}:R=F,S=1003|1,V={4}:\";$C$3;$C129;$E129;$C$4;$C$11)": 3156,_x000D_
    "=RIK_AC(\"INF53__;INF02@E=1,S=12,G=0,T=0,P=0:@R=A,S=8,V={0}:R=B,S=1,V=Avoir client,Facture client:R=C,S=1003|3,V={1}:R=D,S=1500|2,V={2}:R=E,S=1500|2,V={3}:R=F,S=1003|1,V={4}:\";$C$3;$C137;$E137;$C$4;$C$11)": 3157,_x000D_
    "=RIK_AC(\"INF53__;INF02@E=1,S=12,G=0,T=0,P=0:@R=A,S=8,V={0}:R=B,S=1,V=Avoir client,Facture client:R=C,S=1003|3,V={1}:R=D,S=1500|2,V={2}:R=E,S=1500|2,V={3}:R=F,S=1003|1,V={4}:\";$C$3;$C145;$E145;$C$4;$C$11)": 3158,_x000D_
    "=RIK_AC(\"INF53__;INF02@E=1,S=12,G=0,T=0,P=0:@R=A,S=8,V={0}:R=B,S=1,V=Avoir client,Facture client:R=C,S=1003|3,V={1}:R=D,S=1500|2,V={2}:R=E,S=1500|2,V={3}:R=F,S=1003|1,V={4}:\";$C$3;$C153;$E153;$C$4;$C$11)": 3159,_x000D_
    "=RIK_AC(\"INF53__;INF02@E=1,S=12,G=0,T=0,P=0:@R=A,S=8,V={0}:R=B,S=1,V=Avoir client,Facture client:R=C,S=1003|3,V={1}:R=D,S=1500|2,V={2}:R=E,S=1500|2,V={3}:R=F,S=1003|1,V={4}:\";$C$3;$C161;$E161;$C$4;$C$11)": 3160,_x000D_
    "=RIK_AC(\"INF53__;INF02@E=1,S=12,G=0,T=0,P=0:@R=A,S=8,V={0}:R=B,S=1,V=Avoir client,Facture client:R=C,S=1003|3,V={1}:R=D,S=1500|2,V={2}:R=E,S=1500|2,V={3}:R=F,S=1003|1,V={4}:\";$C$3;$C169;$E169;$C$4;$C$11)": 3161,_x000D_
    "=RIK_AC(\"INF53__;INF02@E=1,S=12,G=0,T=0,P=0:@R=A,S=8,V={0}:R=B,S=1,V=Avoir client,Facture client:R=C,S=1003|3,V={1}:R=D,S=1500|2,V={2}:R=E,S=1500|2,V={3}:R=F,S=1003|1,V={4}:\";$C$3;$C107;$E107;$C$4;$C$11)": 3162,_x000D_
    "=RIK_AC(\"INF53__;INF02@E=1,S=12,G=0,T=0,P=0:@R=A,S=8,V={0}:R=B,S=1,V=Avoir client,Facture client:R=C,S=1003|3,V={1}:R=D,S=1500|2,V={2}:R=E,S=1500|2,V={3}:R=F,S=1003|1,V={4}:\";$C$3;$C26;$E26;$C$4;$C$11)": 3163,_x000D_
    "=RIK_AC(\"INF53__;INF02@E=1,S=12,G=0,T=0,P=0:@R=A,S=8,V={0}:R=B,S=1,V=Avoir client,Facture client:R=C,S=1003|3,V={1}:R=D,S=1500|2,V={2}:R=E,S=1500|2,V={3}:R=F,S=1003|1,V={4}:\";$C$3;$C34;$E34;$C$4;$C$11)": 3164,_x000D_
    "=RIK_AC(\"INF53__;INF02@E=1,S=12,G=0,T=0,P=0:@R=A,S=8,V={0}:R=B,S=1,V=Avoir client,Facture client:R=C,S=1003|3,V={1}:R=D,S=1500|2,V={2}:R=E,S=1500|2,V={3}:R=F,S=1003|1,V={4}:\";$C$3;$C42;$E42;$C$4;$C$11)": 3165,_x000D_
    "=RIK_AC(\"INF53__;INF02@E=1,S=12,G=0,T=0,P=0:@R=A,S=8,V={0}:R=B,S=1,V=Avoir client,Facture client:R=C,S=1003|3,V={1}:R=D,S=1500|2,V={2}:R=E,S=1500|2,V={3}:R=F,S=1003|1,V={4}:\";$C$3;$C50;$E50;$C$4;$C$11)": 3166,_x000D_
    "=RIK_AC(\"INF53__;INF02@E=1,S=12,G=0,T=0,P=0:@R=A,S=8,V={0}:R=B,S=1,V=Avoir client,Facture client:R=C,S=1003|3,V={1}:R=D,S=1500|2,V={2}:R=E,S=1500|2,V={3}:R=F,S=1003|1,V={4}:\";$C$3;$C58;$E58;$C$4;$C$11)": 3167,_x000D_
    "=RIK_AC(\"INF53__;INF02@E=1,S=12,G=0,T=0,P=0:@R=A,S=8,V={0}:R=B,S=1,V=Avoir client,Facture client:R=C,S=1003|3,V={1}:R=D,S=1500|2,V={2}:R=E,S=1500|2,V={3}:R=F,S=1003|1,V={4}:\";$C$3;$C66;$E66;$C$4;$C$11)": 3168,_x000D_
    "=RIK_AC(\"INF53__;INF02@E=1,S=12,G=0,T=0,P=0:@R=A,S=8,V={0}:R=B,S=1,V=Avoir client,Facture client:R=C,S=1003|3,V={1}:R=D,S=1500|2,V={2}:R=E,S=1500|2,V={3}:R=F,S=1003|1,V={4}:\";$C$3;$C74;$E74;$C$4;$C$11)": 3169,_x000D_
    "=RIK_AC(\"INF53__;INF02@E=1,S=12,G=0,T=0,P=0:@R=A,S=8,V={0}:R=B,S=1,V=Avoir client,Facture client:R=C,S=1003|3,V={1}:R=D,S=1500|2,V={2}:R=E,S=1500|2,V={3}:R=F,S=1003|1,V={4}:\";$C$3;$C82;$E82;$C$4;$C$11)": 3170,_x000D_
    "=RIK_AC(\"INF53__;INF02@E=1,S=12,G=0,T=0,P=0:@R=A,S=8,V={0}:R=B,S=1,V=Avoir client,Facture client:R=C,S=1003|3,V={1}:R=D,S=1500|2,V={2}:R=E,S=1500|2,V={3}:R=F,S=1003|1,V={4}:\";$C$3;$C90;$E90;$C$4;$C$11)": 3171,_x000D_
    "=RIK_AC(\"INF53__;INF02@E=1,S=12,G=0,T=0,P=0:@R=A,S=8,V={0}:R=B,S=1,V=Avoir client,Facture client:R=C,S=1003|3,V={1}:R=D,S=1500|2,V={2}:R=E,S=1500|2,V={3}:R=F,S=1003|1,V={4}:\";$C$3;$C98;$E98;$C$4;$C$11)": 3172,_x000D_
    "=RIK_AC(\"INF53__;INF02@E=1,S=12,G=0,T=0,P=0:@R=A,S=8,V={0}:R=B,S=1,V=Avoir client,Facture client:R=C,S=1003|3,V={1}:R=D,S=1500|2,V={2}:R=E,S=1500|2,V={3}:R=F,S=1003|1,V={4}:\";$C$3;$C106;$E106;$C$4;$C$11)": 3173,_x000D_
    "=RIK_AC(\"INF53__;INF02@E=1,S=12,G=0,T=0,P=0:@R=A,S=8,V={0}:R=B,S=1,V=Avoir client,Facture client:R=C,S=1003|3,V={1}:R=D,S=1500|2,V={2}:R=E,S=1500|2,V={3}:R=F,S=1003|1,V={4}:\";$C$3;$C114;$E114;$C$4;$C$11)": 3174,_x000D_
    "=RIK_AC(\"INF53__;INF02@E=1,S=12,G=0,T=0,P=0:@R=A,S=8,V={0}:R=B,S=1,V=Avoir client,Facture client:R=C,S=1003|3,V={1}:R=D,S=1500|2,V={2}:R=E,S=1500|2,V={3}:R=F,S=1003|1,V={4}:\";$C$3;$C122;$E122;$C$4;$C$11)": 3175,_x000D_
    "=RIK_AC(\"INF53__;INF02@E=1,S=12,G=0,T=0,P=0:@R=A,S=8,V={0}:R=B,S=1,V=Avoir client,Facture client:R=C,S=1003|3,V={1}:R=D,S=1500|2,V={2}:R=E,S=1500|2,V={3}:R=F,S=1003|1,V={4}:\";$C$3;$C130;$E130;$C$4;$C$11)": 3176,_x000D_
    "=RIK_AC(\"INF53__;INF02@E=1,S=12,G=0,T=0,P=0:@R=A,S=8,V={0}:R=B,S=1,V=Avoir client,Facture client:R=C,S=1003|3,V={1}:R=D,S=1500|2,V={2}:R=E,S=1500|2,V={3}:R=F,S=1003|1,V={4}:\";$C$3;$C138;$E138;$C$4;$C$11)": 3177,_x000D_
    "=RIK_AC(\"INF53__;INF02@E=1,S=12,G=0,T=0,P=0:@R=A,S=8,V={0}:R=B,S=1,V=Avoir client,Facture client:R=C,S=1003|3,V={1}:R=D,S=1500|2,V={2}:R=E,S=1500|2,V={3}:R=F,S=1003|1,V={4}:\";$C$3;$C146;$E146;$C$4;$C$11)": 3178,_x000D_
    "=RIK_AC(\"INF53__;INF02@E=1,S=12,G=0,T=0,P=0:@R=A,S=8,V={0}:R=B,S=1,V=Avoir client,Facture client:R=C,S=1003|3,V={1}:R=D,S=1500|2,V={2}:R=E,S=1500|2,V={3}:R=F,S=1003|1,V={4}:\";$C$3;$C154;$E154;$C$4;$C$11)": 3179,_x000D_
    "=RIK_AC(\"INF53__;INF02@E=1,S=12,G=0,T=0,P=0:@R=A,S=8,V={0}:R=B,S=1,V=Avoir client,Facture client:R=C,S=1003|3,V={1}:R=D,S=1500|2,V={2}:R=E,S=1500|2,V={3}:R=F,S=1003|1,V={4}:\";$C$3;$C162;$E162;$C$4;$C$11)": 3180,_x000D_
    "=RIK_AC(\"INF53__;INF02@E=1,S=12,G=0,T=0,P=0:@R=A,S=8,V={0}:R=B,S=1,V=Avoir client,Facture client:R=C,S=1003|3,V={1}:R=D,S=1500|2,V={2}:R=E,S=1500|2,V={3}:R=F,S=1003|1,V={4}:\";$C$3;$C170;$E170;$C$4;$C$11)": 3181,_x000D_
    "=RIK_AC(\"INF53__;INF02@E=1,S=12,G=0,T=0,P=0:@R=A,S=8,V={0}:R=B,S=1,V=Avoir client,Facture client:R=C,S=1003|3,V={1}:R=D,S=1500|2,V={2}:R=E,S=1500|2,V={3}:R=F,S=1003|1,V={4}:\";$C$3;$C83;$E83;$C$4;$C$11)": 3182,_x000D_
    "=RIK_AC(\"INF53__;INF02@E=1,S=12,G=0,T=0,P=0:@R=A,S=8,V={0}:R=B,S=1,V=Avoir client,Facture client:R=C,S=1003|3,V={1}:R=D,S=1500|2,V={2}:R=E,S=1500|2,V={3}:R=F,S=1003|1,V={4}:\";$C$3;$C139;$E139;$C$4;$C$11)": 3183,_x000D_
    "=RIK_AC(\"INF53__;INF02@E=1,S=12,G=0,T=0,P=0:@R=A,S=8,V={0}:R=B,S=1,V=Avoir client,Facture client:R=C,S=1003|3,V={1}:R=D,S=1500|2,V={2}:R=E,S=1500|2,V={3}:R=F,S=1003|1,V={4}:\";$C$3;$C163;$E163;$C$4;$C$11)": 3184,_x000D_
    "=RIK_AC(\"INF53__;INF02@E=1,S=12,G=0,T=0,P=0:@R=A,S=8,V={0}:R=B,S=1,V=Avoir client,Facture client:R=C,S=1003|3,V={1}:R=D,S=1500|2,V={2}:R=E,S=1500|2,V={3}:R=F,S=1003|1,V={4}:\";$C$3;$C27;$E27;$C$4;$C$11)": 3185,_x000D_
    "=RIK_AC(\"INF53__;INF02@E=1,S=12,G=0,T=0,P=0:@R=A,S=8,V={0}:R=B,S=1,V=Avoir client,Facture client:R=C,S=1003|3,V={1}:R=D,S=1500|2,V={2}:R=E,S=1500|2,V={3}:R=F,S=1003|1,V={4}:\";$C$3;$C35;$E35;$C$4;$C$11)": 3186,_x000D_
    "=RIK_AC(\"INF53__;INF02@E=1,S=12,G=0,T=0,P=0:@R=A,S=8,V={0}:R=B,S=1,V=Avoir client,Facture client:R=C,S=1003|3,V={1}:R=D,S=1500|2,V={2}:R=E,S=1500|2,V={3}:R=F,S=1003|1,V={4}:\";$C$3;$C43;$E43;$C$4;$C$11)": 3187,_x000D_
    "=RIK_AC(\"INF53__;INF02@E=1,S=12,G=0,T=0,P=0:@R=A,S=8,V={0}:R=B,S=1,V=Avoir client,Facture client:R=C,S=1003|3,V={1}:R=D,S=1500|2,V={2}:R=E,S=1500|2,V={3}:R=F,S=1003|1,V={4}:\";$C$3;$C51;$E51;$C$4;$C$11)": 3188,_x000D_
    "=RIK_AC(\"INF53__;INF02@E=1,S=12,G=0,T=0,P=0:@R=A,S=8,V={0}:R=B,S=1,V=Avoir client,Facture client:R=C,S=1003|3,V={1}:R=D,S=1500|2,V={2}:R=E,S=1500|2,V={3}:R=F,S=1003|1,V={4}:\";$C$3;$C59;$E59;$C$4;$C$11)": 3189,_x000D_
    "=RIK_AC(\"INF53__;INF02@E=1,S=12,G=0,T=0,P=0:@R=A,S=8,V={0}:R=B,S=1,V=Avoir client,Facture client:R=C,S=1003|3,V={1}:R=D,S=1500|2,V={2}:R=E,S=1500|2,V={3}:R=F,S=1003|1,V={4}:\";$C$3;$C67;$E67;$C$4;$C$11)": 3190,_x000D_
    "=RIK_AC(\"INF53__;INF02@E=1,S=12,G=0,T=0,P=0:@R=A,S=8,V={0}:R=B,S=1,V=Avoir client,Facture client:R=C,S=1003|3,V={1}:R=D,S=1500|2,V={2}:R=E,S=1500|2,V={3}:R=F,S=1003|1,V={4}:\";$C$3;$C75;$E75;$C$4;$C$11)": 3191,_x000D_
    "=RIK_AC(\"INF53__;INF02@E=1,S=12,G=0,T=0,P=0:@R=A,S=8,V={0}:R=B,S=1,V=Avoir client,Facture client:R=C,S=1003|3,V={1}:R=D,S=1500|2,V={2}:R=E,S=1500|2,V={3}:R=F,S=1003|1,V={4}:\";$C$3;$C91;$E91;$C$4;$C$11)": 3192,_x000D_
    "=RIK_AC(\"INF53__;INF02@E=1,S=12,G=0,T=0,P=0:@R=A,S=8,V={0}:R=B,S=1,V=Avoir client,Facture client:R=C,S=1003|3,V={1}:R=D,S=1500|2,V={2}:R=E,S=1500|2,V={3}:R=F,S=1003|1,V={4}:\";$C$3;$C115;$E115;$C$4;$C$11)": 3193,_x000D_
    "=RIK_AC(\"INF53__;INF02@E=1,S=12,G=0,T=0,P=0:@R=A,S=8,V={0}:R=B,S=1,V=Avoir client,Facture client:R=C,S=1003|3,V={1}:R=D,S=1500|2,V={2}:R=E,S=1500|2,V={3}:R=F,S=1003|1,V={4}:\";$C$3;$C123;$E123;$C$4;$C$11)": 3194,_x000D_
    "=RIK_AC(\"INF53__;INF02@E=1,S=12,G=0,T=0,P=0:@R=A,S=8,V={0}:R=B,S=1,V=Avoir client,Facture client:R=C,S=1003|3,V={1}:R=D,S=1500|2,V={2}:R=E,S=1500|2,V={3}:R=F,S=1003|1,V={4}:\";$C$3;$C147;$E147;$C$4;$C$11)": 3195,_x000D_
    "=RIK_AC(\"INF53__;INF02@E=1,S=12,G=0,T=0,P=0:@R=A,S=8,V={0}:R=B,S=1,V=Avoir client,Facture client:R=C,S=1003|3,V={1}:R=D,S=1500|2,V={2}:R=E,S=1500|2,V={3}:R=F,S=1003|1,V={4}:\";$C$3;$C171;$E171;$C$4;$C$11)": 3196,_x000D_
    "=RIK_AC(\"INF53__;INF02@E=1,S=12,G=0,T=0,P=0:@R=A,S=8,V={0}:R=B,S=1,V=Avoir client,Facture client:R=C,S=1003|3,V={1}:R=D,S=1500|2,V={2}:R=E,S=1500|2,V={3}:R=F,S=1003|1,V={4}:\";$C$3;$C28;$E28;$C$4;$C$11)": 3197,_x000D_
    "=RIK_AC(\"INF53__;INF02@E=1,S=12,G=0,T=0,P=0:@R=A,S=8,V={0}:R=B,S=1,V=Avoir client,Facture client:R=C,S=1003|3,V={1}:R=D,S=1500|2,V={2}:R=E,S=1500|2,V={3}:R=F,S=1003|1,V={4}:\";$C$3;$C36;$E36;$C$4;$C$11)": 3198,_x000D_
    "=RIK_AC(\"INF53__;INF02@E=1,S=12,G=0,T=0,P=0:@R=A,S=8,V={0}:R=B,S=1,V=Avoir client,Facture client:R=C,S=1003|3,V={1}:R=D,S=1500|2,V={2}:R=E,S=1500|2,V={3}:R=F,S=1003|1,V={4}:\";$C$3;$C44;$E44;$C$4;$C$11)": 3199,_x000D_
    "=RIK_AC(\"INF53__;INF02@E=1,S=12,G=0,T=0,P=0:@R=A,S=8,V={0}:R=B,S=1,V=Avoir client,Facture client:R=C,S=1003|3,V={1}:R=D,S=1500|2,V={2}:R=E,S=1500|2,V={3}:R=F,S=1003|1,V={4}:\";$C$3;$C52;$E52;$C$4;$C$11)": 3200,_x000D_
    "=RIK_AC(\"INF53__;INF02@E=1,S=12,G=0,T=0,P=0:@R=A,S=8,V={0}:R=B,S=1,V=Avoir client,Facture client:R=C,S=1003|3,V={1}:R=D,S=1500|2,V={2}:R=E,S=1500|2,V={3}:R=F,S=1003|1,V={4}:\";$C$3;$C60;$E60;$C$4;$C$11)": 3201,_x000D_
    "=RIK_AC(\"INF53__;INF02@E=1,S=12,G=0,T=0,P=0:@R=A,S=8,V={0}:R=B,S=1,V=Avoir client,Facture client:R=C,S=1003|3,V={1}:R=D,S=1500|2,V={2}:R=E,S=1500|2,V={3}:R=F,S=1003|1,V={4}:\";$C$3;$C68;$E68;$C$4;$C$11)": 3202,_x000D_
    "=RIK_AC(\"INF53__;INF02@E=1,S=12,G=0,T=0,P=0:@R=A,S=8,V={0}:R=B,S=1,V=Avoir client,Facture client:R=C,S=1003|3,V={1}:R=D,S=1500|2,V={2}:R=E,S=1500|2,V={3}:R=F,S=1003|1,V={4}:\";$C$3;$C76;$E76;$C$4;$C$11)": 3203,_x000D_
    "=RIK_AC(\"INF53__;INF02@E=1,S=12,G=0,T=0,P=0:@R=A,S=8,V={0}:R=B,S=1,V=Avoir client,Facture client:R=C,S=1003|3,V={1}:R=D,S=1500|2,V={2}:R=E,S=1500|2,V={3}:R=F,S=1003|1,V={4}:\";$C$3;$C84;$E84;$C$4;$C$11)": 3204,_x000D_
    "=RIK_AC(\"INF53__;INF02@E=1,S=12,G=0,T=0,P=0:@R=A,S=8,V={0}:R=B,S=1,V=Avoir client,Facture client:R=C,S=1003|3,V={1}:R=D,S=1500|2,V={2}:R=E,S=1500|2,V={3}:R=F,S=1003|1,V={4}:\";$C$3;$C92;$E92;$C$4;$C$11)": 3205,_x000D_
    "=RIK_AC(\"INF53__;INF02@E=1,S=12,G=0,T=0,P=0:@R=A,S=8,V={0}:R=B,S=1,V=Avoir client,Facture client:R=C,S=1003|3,V={1}:R=D,S=1500|2,V={2}:R=E,S=1500|2,V={3}:R=F,S=1003|1,V={4}:\";$C$3;$C100;$E100;$C$4;$C$11)": 3206,_x000D_
    "=RIK_AC(\"INF53__;INF02@E=1,S=12,G=0,T=0,P=0:@R=A,S=8,V={0}:R=B,S=1,V=Avoir client,Facture client:R=C,S=1003|3,V={1}:R=D,S=1500|2,V={2}:R=E,S=1500|2,V={3}:R=F,S=1003|1,V={4}:\";$C$3;$C108;$E108;$C$4;$C$11)": 3207,_x000D_
    "=RIK_AC(\"INF53__;INF02@E=1,S=12,G=0,T=0,P=0:@R=A,S=8,V={0}:R=B,S=1,V=Avoir client,Facture client:R=C,S=1003|3,V={1}:R=D,S=1500|2,V={2}:R=E,S=1500|2,V={3}:R=F,S=1003|1,V={4}:\";$C$3;$C116;$E116;$C$4;$C$11)": 3208,_x000D_
    "=RIK_AC(\"INF53__;INF02@E=1,S=12,G=0,T=0,P=0:@R=A,S=8,V={0}:R=B,S=1,V=Avoir client,Facture client:R=C,S=1003|3,V={1}:R=D,S=1500|2,V={2}:R=E,S=1500|2,V={3}:R=F,S=1003|1,V={4}:\";$C$3;$C124;$E124;$C$4;$C$11)": 3209,_x000D_
    "=RIK_AC(\"INF53__;INF02@E=1,S=12,G=0,T=0,P=0:@R=A,S=8,V={0}:R=B,S=1,V=Avoir client,Facture client:R=C,S=1003|3,V={1}:R=D,S=1500|2,V={2}:R=E,S=1500|2,V={3}:R=F,S=1003|1,V={4}:\";$C$3;$C132;$E132;$C$4;$C$11)": 3210,_x000D_
    "=RIK_AC(\"INF53__;INF02@E=1,S=12,G=0,T=0,P=0:@R=A,S=8,V={0}:R=B,S=1,V=Avoir client,Facture client:R=C,S=1003|3,V={1}:R=D,S=1500|2,V={2}:R=E,S=1500|2,V={3}:R=F,S=1003|1,V={4}:\";$C$3;$C140;$E140;$C$4;$C$11)": 3211,_x000D_
    "=RIK_AC(\"INF53__;INF02@E=1,S=12,G=0,T=0,P=0:@R=A,S=8,V={0}:R=B,S=1,V=Avoir client,Facture client:R=C,S=1003|3,V={1}:R=D,S=1500|2,V={2}:R=E,S=1500|2,V={3}:R=F,S=1003|1,V={4}:\";$C$3;$C148;$E148;$C$4;$C$11)": 3212,_x000D_
    "=RIK_AC(\"INF53__;INF02@E=1,S=12,G=0,T=0,P=0:@R=A,S=8,V={0}:R=B,S=1,V=Avoir client,Facture client:R=C,S=1003|3,V={1}:R=D,S=1500|2,V={2}:R=E,S=1500|2,V={3}:R=F,S=1003|1,V={4}:\";$C$3;$C156;$E156;$C$4;$C$11)": 3213,_x000D_
    "=RIK_AC(\"INF53__;INF02@E=1,S=12,G=0,T=0,P=0:@R=A,S=8,V={0}:R=B,S=1,V=Avoir client,Facture client:R=C,S=1003|3,V={1}:R=D,S=1500|2,V={2}:R=E,S=1500|2,V={3}:R=F,S=1003|1,V={4}:\";$C$3;$C164;$E164;$C$4;$C$11)": 3214,_x000D_
    "=RIK_AC(\"INF53__;INF02@E=1,S=12,G=0,T=0,P=0:@R=A,S=8,V={0}:R=B,S=1,V=Avoir client,Facture client:R=C,S=1003|3,V={1}:R=D,S=1500|2,V={2}:R=E,S=1500|2,V={3}:R=F,S=1003|1,V={4}:\";$C$3;$C172;$E172;$C$4;$C$11)": 3215,_x000D_
    "=RIK_AC(\"INF53__;INF02@E=1,S=12,G=0,T=0,P=0:@R=A,S=8,V={0}:R=B,S=1,V=Avoir client,Facture client:R=C,S=1003|3,V={1}:R=D,S=1500|2,V={2}:R=E,S=1500|2,V={3}:R=F,S=1003|1,V={4}:\";$C$3;$C47;$E47;$C$4;$C$11)": 3216,_x000D_
    "=RIK_AC(\"INF53__;INF02@E=1,S=12,G=0,T=0,P=0:@R=A,S=8,V={0}:R=B,S=1,V=Avoir client,Facture client:R=C,S=1003|3,V={1}:R=D,S=1500|2,V={2}:R=E,S=1500|2,V={3}:R=F,S=1003|1,V={4}:\";$C$3;$C71;$E71;$C$4;$C$11)": 3217,_x000D_
    "=RIK_AC(\"INF53__;INF02@E=1,S=12,G=0,T=0,P=0:@R=A,S=8,V={0}:R=B,S=1,V=Avoir client,Facture client:R=C,S=1003|3,V={1}:R=D,S=1500|2,V={2}:R=E,S=1500|2,V={3}:R=F,S=1003|1,V={4}:\";$C$3;$C95;$E95;$C$4;$C$11)": 3218,_x000D_
    "=RIK_AC(\"INF53__;INF02@E=1,S=12,G=0,T=0,P=0:@R=A,S=8,V={0}:R=B,S=1,V=Avoir client,Facture client:R=C,S=1003|3,V={1}:R=D,S=1500|2,V={2}:R=E,S=1500|2,V={3}:R=F,S=1003|1,V={4}:\";$C$3;$C119;$E119;$C$4;$C$11)": 3219,_x000D_
    "=RIK_AC(\"INF53__;INF02@E=1,S=12,G=0,T=0,P=0:@R=A,S=8,V={0}:R=B,S=1,V=Avoir client,Facture client:R=C,S=1003|3,V={1}:R=D,S=1500|2,V={2}:R=E,S=1500|2,V={3}:R=F,S=1003|1,V={4}:\";$C$3;$C151;$E151;$C$4;$C$11)": 3220,_x000D_
    "=RIK_AC(\"INF53__;INF02@E=1,S=12,G=0,T=0,P=0:@R=A,S=8,V={0}:R=B,S=1,V=Avoir client,Facture client:R=C,S=1003|3,V={1}:R=D,S=1500|2,V={2}:R=E,S=1500|2,V={3}:R=F,S=1003|1,V={4}:\";$C$3;$C29;$E29;$C$4;$C$11)": 3221,_x000D_
    "=RIK_AC(\"INF53__;INF02@E=1,S=12,G=0,T=0,P=0:@R=A,S=8,V={0}:R=B,S=1,V=Avoir client,Facture client:R=C,S=1003|3,V={1}:R=D,S=1500|2,V={2}:R=E,S=1500|2,V={3}:R=F,S=1003|1,V={4}:\";$C$3;$C37;$E37;$C$4;$C$11)": 3222,_x000D_
    "=RIK_AC(\"INF53__;INF02@E=1,S=12,G=0,T=0,P=0:@R=A,S=8,V={0}:R=B,S=1,V=Avoir client,Facture client:R=C,S=1003|3,V={1}:R=D,S=1500|2,V={2}:R=E,S=1500|2,V={3}:R=F,S=1003|1,V={4}:\";$C$3;$C45;$E45;$C$4;$C$11)": 3223,_x000D_
    "=RIK_AC(\"INF53__;INF02@E=1,S=12,G=0,T=0,P=0:@R=A,S=8,V={0}:R=B,S=1,V=Avoir client,Facture client:R=C,S=1003|3,V={1}:R=D,S=1500|2,V={2}:R=E,S=1500|2,V={3}:R=F,S=1003|1,V={4}:\";$C$3;$C53;$E53;$C$4;$C$11)": 3224,_x000D_
    "=RIK_AC(\"INF53__;INF02@E=1,S=12,G=0,T=0,P=0:@R=A,S=8,V={0}:R=B,S=1,V=Avoir client,Facture client:R=C,S=1003|3,V={1}:R=D,S=1500|2,V={2}:R=E,S=1500|2,V={3}:R=F,S=1003|1,V={4}:\";$C$3;$C61;$E61;$C$4;$C$11)": 3225,_x000D_
    "=RIK_AC(\"INF53__;INF02@E=1,S=12,G=0,T=0,P=0:@R=A,S=8,V={0}:R=B,S=1,V=Avoir client,Facture client:R=C,S=1003|3,V={1}:R=D,S=1500|2,V={2}:R=E,S=1500|2,V={3}:R=F,S=1003|1,V={4}:\";$C$3;$C69;$E69;$C$4;$C$11)": 3226,_x000D_
    "=RIK_AC(\"INF53__;INF02@E=1,S=12,G=0,T=0,P=0:@R=A,S=8,V={0}:R=B,S=1,V=Avoir client,Facture client:R=C,S=1003|3,V={1}:R=D,S=1500|2,V={2}:R=E,S=1500|2,V={3}:R=F,S=1003|1,V={4}:\";$C$3;$C77;$E77;$C$4;$C$11)": 3227,_x000D_
    "=RIK_AC(\"INF53__;INF02@E=1,S=12,G=0,T=0,P=0:@R=A,S=8,V={0}:R=B,S=1,V=Avoir client,Facture client:R=C,S=1003|3,V={1}:R=D,S=1500|2,V={2}:R=E,S=1500|2,V={3}:R=F,S=1003|1,V={4}:\";$C$3;$C85;$E85;$C$4;$C$11)": 3228,_x000D_
    "=RIK_AC(\"INF53__;INF02@E=1,S=12,G=0,T=0,P=0:@R=A,S=8,V={0}:R=B,S=1,V=Avoir client,Facture client:R=C,S=1003|3,V={1}:R=D,S=1500|2,V={2}:R=E,S=1500|2,V={3}:R=F,S=1003|1,V={4}:\";$C$3;$C93;$E93;$C$4;$C$11)": 3229,_x000D_
    "=RIK_AC(\"INF53__;INF02@E=1,S=12,G=0,T=0,P=0:@R=A,S=8,V={0}:R=B,S=1,V=Avoir client,Facture client:R=C,S=1003|3,V={1}:R=D,S=1500|2,V={2}:R=E,S=1500|2,V={3}:R=F,S=1003|1,V={4}:\";$C$3;$C101;$E101;$C$4;$C$11)": 3230,_x000D_
    "=RIK_AC(\"INF53__;INF02@E=1,S=12,G=0,T=0,P=0:@R=A,S=8,V={0}:R=B,S=1,V=Avoir client,Facture client:R=C,S=1003|3,V={1}:R=D,S=1500|2,V={2}:R=E,S=1500|2,V={3}:R=F,S=1003|1,V={4}:\";$C$3;$C109;$E109;$C$4;$C$11)": 3231,_x000D_
    "=RIK_AC(\"INF53__;INF02@E=1,S=12,G=0,T=0,P=0:@R=A,S=8,V={0}:R=B,S=1,V=Avoir client,Facture client:R=C,S=1003|3,V={1}:R=D,S=1500|2,V={2}:R=E,S=1500|2,V={3}:R=F,S=1003|1,V={4}:\";$C$3;$C117;$E117;$C$4;$C$11)": 3232,_x000D_
    "=RIK_AC(\"INF53__;INF02@E=1,S=12,G=0,T=0,P=0:@R=A,S=8,V={0}:R=B,S=1,V=Avoir client,Facture client:R=C,S=1003|3,V={1}:R=D,S=1500|2,V={2}:R=E,S=1500|2,V={3}:R=F,S=1003|1,V={4}:\";$C$3;$C125;$E125;$C$4;$C$11)": 3233,_x000D_
    "=RIK_AC(\"INF53__;INF02@E=1,S=12,G=0,T=0,P=0:@R=A,S=8,V={0}:R=B,S=1,V=Avoir client,Facture client:R=C,S=1003|3,V={1}:R=D,S=1500|2,V={2}:R=E,S=1500|2,V={3}:R=F,S=1003|1,V={4}:\";$C$3;$C133;$E133;$C$4;$C$11)": 3234,_x000D_
    "=RIK_AC(\"INF53__;INF02@E=1,S=12,G=0,T=0,P=0:@R=A,S=8,V={0}:R=B,S=1,V=Avoir client,Facture client:R=C,S=1003|3,V={1}:R=D,S=1500|2,V={2}:R=E,S=1500|2,V={3}:R=F,S=1003|1,V={4}:\";$C$3;$C141;$E141;$C$4;$C$11)": 3235,_x000D_
    "=RIK_AC(\"INF53__;INF02@E=1,S=12,G=0,T=0,P=0:@R=A,S=8,V={0}:R=B,S=1,V=Avoir client,Facture client:R=C,S=1003|3,V={1}:R=D,S=1500|2,V={2}:R=E,S=1500|2,V={3}:R=F,S=1003|1,V={4}:\";$C$3;$C149;$E149;$C$4;$C$11)": 3236,_x000D_
    "=RIK_AC(\"INF53__;INF02@E=1,S=12,G=0,T=0,P=0:@R=A,S=8,V={0}:R=B,S=1,V=Avoir client,Facture client:R=C,S=1003|3,V={1}:R=D,S=1500|2,V={2}:R=E,S=1500|2,V={3}:R=F,S=1003|1,V={4}:\";$C$3;$C157;$E157;$C$4;$C$11)": 3237,_x000D_
    "=RIK_AC(\"INF53__;INF02@E=1,S=12,G=0,T=0,P=0:@R=A,S=8,V={0}:R=B,S=1,V=Avoir client,Facture client:R=C,S=1003|3,V={1}:R=D,S=1500|2,V={2}:R=E,S=1500|2,V={3}:R=F,S=1003|1,V={4}:\";$C$3;$C165;$E165;$C$4;$C$11)": 3238,_x000D_
    "=RIK_AC(\"INF53__;INF02@E=1,S=12,G=0,T=0,P=0:@R=A,S=8,V={0}:R=B,S=1,V=Avoir client,Facture client:R=C,S=1003|3,V={1}:R=D,S=1500|2,V={2}:R=E,S=1500|2,V={3}:R=F,S=1003|1,V={4}:\";$C$3;$C39;$E39;$C$4;$C$11)": 3239,_x000D_
    "=RIK_AC(\"INF53__;INF02@E=1,S=12,G=0,T=0,P=0:@R=A,S=8,V={0}:R=B,S=1,V=Avoir client,Facture client:R=C,S=1003|3,V={1}:R=D,S=1500|2,V={2}:R=E,S=1500|2,V={3}:R=F,S=1003|1,V={4}:\";$C$3;$C63;$E63;$C$4;$C$11)": 3240,_x000D_
    "=RIK_AC(\"INF53__;INF02@E=1,S=12,G=0,T=0,P=0:@R=A,S=8,V={0}:R=B,S=1,V=Avoir client,Facture client:R=C,S=1003|3,V={1}:R=D,S=1500|2,V={2}:R=E,S=1500|2,V={3}:R=F,S=1003|1,V={4}:\";$C$3;$C87;$E87;$C$4;$C$11)": 3241,_x000D_
    "=RIK_AC(\"INF53__;INF02@E=1,S=12,G=0,T=0,P=0:@R=A,S=8,V={0}:R=B,S=1,V=Avoir client,Facture client:R=C,S=1003|3,V={1}:R=D,S=1500|2,V={2}:R=E,S=1500|2,V={3}:R=F,S=1003|1,V={4}:\";$C$3;$C111;$E111;$C$4;$C$11)": 3242,_x000D_
    "=RIK_AC(\"INF53__;INF02@E=1,S=12,G=0,T=0,P=0:@R=A,S=8,V={0}:R=B,S=1,V=Avoir client,Facture client:R=C,S=1003|3,V={1}:R=D,S=1500|2,V={2}:R=E,S=1500|2,V={3}:R=F,S=1003|1,V={4}:\";$C$3;$C135;$E135;$C$4;$C$11)": 3243,_x000D_
    "=RIK_AC(\"INF53__;INF02@E=1,S=12,G=0,T=0,P=0:@R=A,S=8,V={0}:R=B,S=1,V=Avoir client,Facture client:R=C,S=1003|3,V={1}:R=D,S=1500|2,V={2}:R=E,S=1500|2,V={3}:R=F,S=1003|1,V={4}:\";$C$3;$C159;$E159;$C$4;$C$11)": 3244,_x000D_
    "=RIK_AC(\"INF53__;INF02@E=1,S=12,G=0,T=0,P=0:@R=A,S=8,V={0}:R=B,S=1,V=Avoir client,Facture client:R=C,S=1003|3,V={1}:R=D,S=1500|2,V={2}:R=E,S=1500|2,V={3}:R=F,S=1003|1,V={4}:\";$C$3;$C30;$E30;$C$4;$C$11)": 3245,_x000D_
    "=RIK_AC(\"INF53__;INF02@E=1,S=12,G=0,T=0,P=0:@R=A,S=8,V={0}:R=B,S=1,V=Avoir client,Facture client:R=C,S=1003|3,V={1}:R=D,S=1500|2,V={2}:R=E,S=1500|2,V={3}:R=F,S=1003|1,V={4}:\";$C$3;$C38;$E38;$C$4;$C$11)": 3246,_x000D_
    "=RIK_AC(\"INF53__;INF02@E=1,S=12,G=0,T=0,P=0:@R=A,S=8,V={0}:R=B,S=1,V=Avoir client,Facture client:R=C,S=1003|3,V={1}:R=D,S=1500|2,V={2}:R=E,S=1500|2,V={3}:R=F,S=1003|1,V={4}:\";$C$3;$C46;$E46;$C$4;$C$11)": 3247,_x000D_
    "=RIK_AC(\"INF53__;INF02@E=1,S=12,G=0,T=0,P=0:@R=A,S=8,V={0}:R=B,S=1,V=Avoir client,Facture client:R=C,S=1003|3,V={1}:R=D,S=1500|2,V={2}:R=E,S=1500|2,V={3}:R=F,S=1003|1,V={4}:\";$C$3;$C54;$E54;$C$4;$C$11)": 3248,_x000D_
    "=RIK_AC(\"INF53__;INF02@E=1,S=12,G=0,T=0,P=0:@R=A,S=8,V={0}:R=B,S=1,V=Avoir client,Facture client:R=C,S=1003|3,V={1}:R=D,S=1500|2,V={2}:R=E,S=1500|2,V={3}:R=F,S=1003|1,V={4}:\";$C$3;$C62;$E62;$C$4;$C$11)": 3249,_x000D_
    "=RIK_AC(\"INF53__;INF02@E=1,S=12,G=0,T=0,P=0:@R=A,S=8,V={0}:R=B,S=1,V=Avoir client,Facture client:R=C,S=1003|3,V={1}:R=D,S=1500|2,V={2}:R=E,S=1500|2,V={3}:R=F,S=1003|1,V={4}:\";$C$3;$C70;$E70;$C$4;$C$11)": 3250,_x000D_
    "=RIK_AC(\"INF53__;INF02@E=1,S=12,G=0,T=0,P=0:@R=A,S=8,V={0}:R=B,S=1,V=Avoir client,Facture client:R=C,S=1003|3,V={1}:R=D,S=1500|2,V={2}:R=E,S=1500|2,V={3}:R=F,S=1003|1,V={4}:\";$C$3;$C78;$E78;$C$4;$C$11)": 3251,_x000D_
    "=RIK_AC(\"INF53__;INF02@E=1,S=12,G=0,T=0,P=0:@R=A,S=8,V={0}:R=B,S=1,V=Avoir client,Facture client:R=C,S=1003|3,V={1}:R=D,S=1500|2,V={2}:R=E,S=1500|2,V={3}:R=F,S=1003|1,V={4}:\";$C$3;$C86;$E86;$C$4;$C$11)": 3252,_x000D_
    "=RIK_AC(\"INF53__;INF02@E=1,S=12,G=0,T=0,P=0:@R=A,S=8,V={0}:R=B,S=1,V=Avoir client,Facture client:R=C,S=1003|3,V={1}:R=D,S=1500|2,V={2}:R=E,S=1500|2,V={3}:R=F,S=1003|1,V={4}:\";$C$3;$C94;$E94;$C$4;$C$11)": 3253,_x000D_
    "=RIK_AC(\"INF53__;INF02@E=1,S=12,G=0,T=0,P=0:@R=A,S=8,V={0}:R=B,S=1,V=Avoir client,Facture client:R=C,S=1003|3,V={1}:R=D,S=1500|2,V={2}:R=E,S=1500|2,V={3}:R=F,S=1003|1,V={4}:\";$C$3;$C102;$E102;$C$4;$C$11)": 3254,_x000D_
    "=RIK_AC(\"INF53__;INF02@E=1,S=12,G=0,T=0,P=0:@R=A,S=8,V={0}:R=B,S=1,V=Avoir client,Facture client:R=C,S=1003|3,V={1}:R=D,S=1500|2,V={2}:R=E,S=1500|2,V={3}:R=F,S=1003|1,V={4}:\";$C$3;$C110;$E110;$C$4;$C$11)": 3255,_x000D_
    "=RIK_AC(\"INF53__;INF02@E=1,S=12,G=0,T=0,P=0:@R=A,S=8,V={0}:R=B,S=1,V=Avoir client,Facture client:R=C,S=1003|3,V={1}:R=D,S=1500|2,V={2}:R=E,S=1500|2,V={3}:R=F,S=1003|1,V={4}:\";$C$3;$C118;$E118;$C$4;$C$11)": 3256,_x000D_
    "=RIK_AC(\"INF53__;INF02@E=1,S=12,G=0,T=0,P=0:@R=A,S=8,V={0}:R=B,S=1,V=Avoir client,Facture client:R=C,S=1003|3,V={1}:R=D,S=1500|2,V={2}:R=E,S=1500|2,V={3}:R=F,S=1003|1,V={4}:\";$C$3;$C126;$E126;$C$4;$C$11)": 3257,_x000D_
    "=RIK_AC(\"INF53__;INF02@E=1,S=12,G=0,T=0,P=0:@R=A,S=8,V={0}:R=B,S=1,V=Avoir client,Facture client:R=C,S=1003|3,V={1}:R=D,S=1500|2,V={2}:R=E,S=1500|2,V={3}:R=F,S=1003|1,V={4}:\";$C$3;$C134;$E134;$C$4;$C$11)": 3258,_x000D_
    "=RIK_AC(\"INF53__;INF02@E=1,S=12,G=0,T=0,P=0:@R=A,S=8,V={0}:R=B,S=1,V=Avoir client,Facture client:R=C,S=1003|3,V={1}:R=D,S=1500|2,V={2}:R=E,S=1500|2,V={3}:R=F,S=1003|1,V={4}:\";$C$3;$C142;$E142;$C$4;$C$11)": 3259,_x000D_
    "=RIK_AC(\"INF53__;INF02@E=1,S=12,G=0,T=0,P=0:@R=A,S=8,V={0}:R=B,S=1,V=Avoir client,Facture client:R=C,S=1003|3,V={1}:R=D,S=1500|2,V={2}:R=E,S=1500|2,V={3}:R=F,S=1003|1,V={4}:\";$C$3;$C150;$E150;$C$4;$C$11)": 3260,_x000D_
    "=RIK_AC(\"INF53__;INF02@E=1,S=12,G=0,T=0,P=0:@R=A,S=8,V={0}:R=B,S=1,V=Avoir client,Facture client:R=C,S=1003|3,V={1}:R=D,S=1500|2,V={2}:R=E,S=1500|2,V={3}:R=F,S=1003|1,V={4}:\";$C$3;$C158;$E158;$C$4;$C$11)": 3261,_x000D_
    "=RIK_AC(\"INF53__;INF02@E=1,S=12,G=0,T=0,P=0:@R=A,S=8,V={0}:R=B,S=1,V=Avoir client,Facture client:R=C,S=1003|3,V={1}:R=D,S=1500|2,V={2}:R=E,S=1500|2,V={3}:R=F,S=1003|1,V={4}:\";$C$3;$C166;$E166;$C$4;$C$11)": 3262,_x000D_
    "=RIK_AC(\"INF53__;INF02@E=1,S=12,G=0,T=0,P=0:@R=A,S=8,V={0}:R=B,S=1,V=Avoir client,Facture client:R=C,S=1003|3,V={1}:R=D,S=1500|2,V={2}:R=E,S=1500|2,V={3}:R=F,S=1003|1,V={4}:\";$C$3;$C31;$E31;$C$4;$C$11)": 3263,_x000D_
    "=RIK_AC(\"INF53__;INF02@E=1,S=12,G=0,T=0,P=0:@R=A,S=8,V={0}:R=B,S=1,V=Avoir client,Facture client:R=C,S=1003|3,V={1}:R=D,S=1500|2,V={2}:R=E,S=1500|2,V={3}:R=F,S=1003|1,V={4}:\";$C$3;$C55;$E55;$C$4;$C$11)": 3264,_x000D_
    "=RIK_AC(\"INF53__;INF02@E=1,S=12,G=0,T=0,P=0:@R=A,S=8,V={0}:R=B,S=1,V=Avoir client,Facture client:R=C,S=1003|3,V={1}:R=D,S=1500|2,V={2}:R=E,S=1500|2,V={3}:R=F,S=1003|1,V={4}:\";$C$3;$C79;$E79;$C$4;$C$11)": 3265,_x000D_
    "=RIK_AC(\"INF53__;INF02@E=1,S=12,G=0,T=0,P=0:@R=A,S=8,V={0}:R=B,S=1,V=Avoir client,Facture client:R=C,S=1003|3,V={1}:R=D,S=1500|2,V={2}:R=E,S=1500|2,V={3}:R=F,S=1003|1,V={4}:\";$C$3;$C103;$E103;$C$4;$C$11)": 3266,_x000D_
    "=RIK_AC(\"INF53__;INF02@E=1,S=12,G=0,T=0,P=0:@R=A,S=8,V={0}:R=B,S=1,V=Avoir client,Facture client:R=C,S=1003|3,V={1}:R=D,S=1500|2,V={2}:R=E,S=1500|2,V={3}:R=F,S=1003|1,V={4}:\";$C$3;$C127;$E127;$C$4;$C$11)": 3267,_x000D_
    "=RIK_AC(\"INF53__;INF02@E=1,S=12,G=0,T=0,P=0:@R=A,S=8,V={0}:R=B,S=1,V=Avoir client,Facture client:R=C,S=1003|3,V={1}:R=D,S=1500|2,V={2}:R=E,S=1500|2,V={3}:R=F,S=1003|1,V={4}:\";$C$3;$C143;$E143;$C$4;$C$11)": 3268,_x000D_
    "=RIK_AC(\"INF53__;INF02@E=1,S=12,G=0,T=0,P=0:@R=A,S=8,V={0}:R=B,S=1,V=Avoir client,Facture client:R=C,S=1003|3,V={1}:R=D,S=1500|2,V={2}:R=E,S=1500|2,V={3}:R=F,S=1003|1,V={4}:\";$C$3;$C167;$E167;$C$4;$C$11)": 3269_x000D_
  },_x000D_
  "ItemPool": {_x000D_
    "Items": {_x000D_
      "1": {_x000D_
        "$type": "Inside.Core.Formula.Definition.DefinitionAC, Inside.Core.Formula",_x000D_
        "ID": 1,_x000D_
        "Results": [_x000D_
          [_x000D_
            0.0_x000D_
          ]_x000D_
        ],_x000D_
        "Statistics": {_x000D_
          "CreationDate": "2022-07-05T17:09:31.3132798+02:00",_x000D_
          "LastRefreshDate": "2022-02-02T09:41:01.04547+01:00",_x000D_
          "TotalRefreshCount": 4,_x000D_
          "CustomInfo": {}_x000D_
        }_x000D_
      },_x000D_
      "2"</t>
  </si>
  <si>
    <t>: {_x000D_
        "$type": "Inside.Core.Formula.Definition.DefinitionAC, Inside.Core.Formula",_x000D_
        "ID": 2,_x000D_
        "Results": [_x000D_
          [_x000D_
            0.0_x000D_
          ]_x000D_
        ],_x000D_
        "Statistics": {_x000D_
          "CreationDate": "2022-07-05T17:09:31.3132798+02:00",_x000D_
          "LastRefreshDate": "2022-02-02T09:43:06.232647+01:00",_x000D_
          "TotalRefreshCount": 5,_x000D_
          "CustomInfo": {}_x000D_
        }_x000D_
      },_x000D_
      "3": {_x000D_
        "$type": "Inside.Core.Formula.Definition.DefinitionAC, Inside.Core.Formula",_x000D_
        "ID": 3,_x000D_
        "Results": [_x000D_
          [_x000D_
            0.0_x000D_
          ]_x000D_
        ],_x000D_
        "Statistics": {_x000D_
          "CreationDate": "2022-07-05T17:09:31.3132798+02:00",_x000D_
          "LastRefreshDate": "2022-02-02T09:43:07.3468975+01:00",_x000D_
          "TotalRefreshCount": 5,_x000D_
          "CustomInfo": {}_x000D_
        }_x000D_
      },_x000D_
      "4": {_x000D_
        "$type": "Inside.Core.Formula.Definition.DefinitionAC, Inside.Core.Formula",_x000D_
        "ID": 4,_x000D_
        "Results": [_x000D_
          [_x000D_
            0.0_x000D_
          ]_x000D_
        ],_x000D_
        "Statistics": {_x000D_
          "CreationDate": "2022-07-05T17:09:31.3132798+02:00",_x000D_
          "LastRefreshDate": "2022-02-02T09:41:02.6977061+01:00",_x000D_
          "TotalRefreshCount": 4,_x000D_
          "CustomInfo": {}_x000D_
        }_x000D_
      },_x000D_
      "5": {_x000D_
        "$type": "Inside.Core.Formula.Definition.DefinitionAC, Inside.Core.Formula",_x000D_
        "ID": 5,_x000D_
        "Results": [_x000D_
          [_x000D_
            0.0_x000D_
          ]_x000D_
        ],_x000D_
        "Statistics": {_x000D_
          "CreationDate": "2022-07-05T17:09:31.3132798+02:00",_x000D_
          "LastRefreshDate": "2022-02-02T09:41:01.0504553+01:00",_x000D_
          "TotalRefreshCount": 1,_x000D_
          "CustomInfo": {}_x000D_
        }_x000D_
      },_x000D_
      "6": {_x000D_
        "$type": "Inside.Core.Formula.Definition.DefinitionAC, Inside.Core.Formula",_x000D_
        "ID": 6,_x000D_
        "Results": [_x000D_
          [_x000D_
            0.0_x000D_
          ]_x000D_
        ],_x000D_
        "Statistics": {_x000D_
          "CreationDate": "2022-07-05T17:09:31.3132798+02:00",_x000D_
          "LastRefreshDate": "2022-02-02T09:41:01.0534484+01:00",_x000D_
          "TotalRefreshCount": 1,_x000D_
          "CustomInfo": {}_x000D_
        }_x000D_
      },_x000D_
      "7": {_x000D_
        "$type": "Inside.Core.Formula.Definition.DefinitionAC, Inside.Core.Formula",_x000D_
        "ID": 7,_x000D_
        "Results": [_x000D_
          [_x000D_
            0.0_x000D_
          ]_x000D_
        ],_x000D_
        "Statistics": {_x000D_
          "CreationDate": "2022-07-05T17:09:31.3132798+02:00",_x000D_
          "LastRefreshDate": "2022-02-02T09:41:01.0564391+01:00",_x000D_
          "TotalRefreshCount": 1,_x000D_
          "CustomInfo": {}_x000D_
        }_x000D_
      },_x000D_
      "8": {_x000D_
        "$type": "Inside.Core.Formula.Definition.DefinitionAC, Inside.Core.Formula",_x000D_
        "ID": 8,_x000D_
        "Results": [_x000D_
          [_x000D_
            0.0_x000D_
          ]_x000D_
        ],_x000D_
        "Statistics": {_x000D_
          "CreationDate": "2022-07-05T17:09:31.3132798+02:00",_x000D_
          "LastRefreshDate": "2022-02-02T09:41:01.0594311+01:00",_x000D_
          "TotalRefreshCount": 1,_x000D_
          "CustomInfo": {}_x000D_
        }_x000D_
      },_x000D_
      "9": {_x000D_
        "$type": "Inside.Core.Formula.Definition.DefinitionAC, Inside.Core.Formula",_x000D_
        "ID": 9,_x000D_
        "Results": [_x000D_
          [_x000D_
            0.0_x000D_
          ]_x000D_
        ],_x000D_
        "Statistics": {_x000D_
          "CreationDate": "2022-07-05T17:09:31.3132798+02:00",_x000D_
          "LastRefreshDate": "2022-02-02T09:41:01.0624232+01:00",_x000D_
          "TotalRefreshCount": 1,_x000D_
          "CustomInfo": {}_x000D_
        }_x000D_
      },_x000D_
      "10": {_x000D_
        "$type": "Inside.Core.Formula.Definition.DefinitionAC, Inside.Core.Formula",_x000D_
        "ID": 10,_x000D_
        "Results": [_x000D_
          [_x000D_
            0.0_x000D_
          ]_x000D_
        ],_x000D_
        "Statistics": {_x000D_
          "CreationDate": "2022-07-05T17:09:31.3132798+02:00",_x000D_
          "LastRefreshDate": "2022-02-02T09:41:01.0654152+01:00",_x000D_
          "TotalRefreshCount": 1,_x000D_
          "CustomInfo": {}_x000D_
        }_x000D_
      },_x000D_
      "11": {_x000D_
        "$type": "Inside.Core.Formula.Definition.DefinitionAC, Inside.Core.Formula",_x000D_
        "ID": 11,_x000D_
        "Results": [_x000D_
          [_x000D_
            0.0_x000D_
          ]_x000D_
        ],_x000D_
        "Statistics": {_x000D_
          "CreationDate": "2022-07-05T17:09:31.3132798+02:00",_x000D_
          "LastRefreshDate": "2022-02-02T09:41:01.0684074+01:00",_x000D_
          "TotalRefreshCount": 1,_x000D_
          "CustomInfo": {}_x000D_
        }_x000D_
      },_x000D_
      "12": {_x000D_
        "$type": "Inside.Core.Formula.Definition.DefinitionAC, Inside.Core.Formula",_x000D_
        "ID": 12,_x000D_
        "Results": [_x000D_
          [_x000D_
            0.0_x000D_
          ]_x000D_
        ],_x000D_
        "Statistics": {_x000D_
          "CreationDate": "2022-07-05T17:09:31.3132798+02:00",_x000D_
          "LastRefreshDate": "2022-02-02T09:41:01.0713991+01:00",_x000D_
          "TotalRefreshCount": 1,_x000D_
          "CustomInfo": {}_x000D_
        }_x000D_
      },_x000D_
      "13": {_x000D_
        "$type": "Inside.Core.Formula.Definition.DefinitionAC, Inside.Core.Formula",_x000D_
        "ID": 13,_x000D_
        "Results": [_x000D_
          [_x000D_
            0.0_x000D_
          ]_x000D_
        ],_x000D_
        "Statistics": {_x000D_
          "CreationDate": "2022-07-05T17:09:31.3132798+02:00",_x000D_
          "LastRefreshDate": "2022-02-02T09:41:01.074393+01:00",_x000D_
          "TotalRefreshCount": 1,_x000D_
          "CustomInfo": {}_x000D_
        }_x000D_
      },_x000D_
      "14": {_x000D_
        "$type": "Inside.Core.Formula.Definition.DefinitionAC, Inside.Core.Formula",_x000D_
        "ID": 14,_x000D_
        "Results": [_x000D_
          [_x000D_
            0.0_x000D_
          ]_x000D_
        ],_x000D_
        "Statistics": {_x000D_
          "CreationDate": "2022-07-05T17:09:31.3132798+02:00",_x000D_
          "LastRefreshDate": "2022-02-02T09:41:01.078383+01:00",_x000D_
          "TotalRefreshCount": 1,_x000D_
          "CustomInfo": {}_x000D_
        }_x000D_
      },_x000D_
      "15": {_x000D_
        "$type": "Inside.Core.Formula.Definition.DefinitionAC, Inside.Core.Formula",_x000D_
        "ID": 15,_x000D_
        "Results": [_x000D_
          [_x000D_
            0.0_x000D_
          ]_x000D_
        ],_x000D_
        "Statistics": {_x000D_
          "CreationDate": "2022-07-05T17:09:31.3132798+02:00",_x000D_
          "LastRefreshDate": "2022-02-02T09:41:01.0814131+01:00",_x000D_
          "TotalRefreshCount": 1,_x000D_
          "CustomInfo": {}_x000D_
        }_x000D_
      },_x000D_
      "16": {_x000D_
        "$type": "Inside.Core.Formula.Definition.DefinitionAC, Inside.Core.Formula",_x000D_
        "ID": 16,_x000D_
        "Results": [_x000D_
          [_x000D_
            0.0_x000D_
          ]_x000D_
        ],_x000D_
        "Statistics": {_x000D_
          "CreationDate": "2022-07-05T17:09:31.3132798+02:00",_x000D_
          "LastRefreshDate": "2022-02-02T09:41:01.0844091+01:00",_x000D_
          "TotalRefreshCount": 1,_x000D_
          "CustomInfo": {}_x000D_
        }_x000D_
      },_x000D_
      "17": {_x000D_
        "$type": "Inside.Core.Formula.Definition.DefinitionAC, Inside.Core.Formula",_x000D_
        "ID": 17,_x000D_
        "Results": [_x000D_
          [_x000D_
            0.0_x000D_
          ]_x000D_
        ],_x000D_
        "Statistics": {_x000D_
          "CreationDate": "2022-07-05T17:09:31.3142196+02:00",_x000D_
          "LastRefreshDate": "2022-02-02T09:41:01.0913871+01:00",_x000D_
          "TotalRefreshCount": 1,_x000D_
          "CustomInfo": {}_x000D_
        }_x000D_
      },_x000D_
      "18": {_x000D_
        "$type": "Inside.Core.Formula.Definition.DefinitionAC, Inside.Core.Formula",_x000D_
        "ID": 18,_x000D_
        "Results": [_x000D_
          [_x000D_
            0.0_x000D_
          ]_x000D_
        ],_x000D_
        "Statistics": {_x000D_
          "CreationDate": "2022-07-05T17:09:31.3142196+02:00",_x000D_
          "LastRefreshDate": "2022-02-02T09:41:01.1090366+01:00",_x000D_
          "TotalRefreshCount": 1,_x000D_
          "CustomInfo": {}_x000D_
        }_x000D_
      },_x000D_
      "19": {_x000D_
        "$type": "Inside.Core.Formula.Definition.DefinitionAC, Inside.Core.Formula",_x000D_
        "ID": 19,_x000D_
        "Results": [_x000D_
          [_x000D_
            0.0_x000D_
          ]_x000D_
        ],_x000D_
        "Statistics": {_x000D_
          "CreationDate": "2022-07-05T17:09:31.3142196+02:00",_x000D_
          "LastRefreshDate": "2022-02-02T09:41:01.1120324+01:00",_x000D_
          "TotalRefreshCount": 1,_x000D_
          "CustomInfo": {}_x000D_
        }_x000D_
      },_x000D_
      "20": {_x000D_
        "$type": "Inside.Core.Formula.Definition.DefinitionAC, Inside.Core.Formula",_x000D_
        "ID": 20,_x000D_
        "Results": [_x000D_
          [_x000D_
            0.0_x000D_
          ]_x000D_
        ],_x000D_
        "Statistics": {_x000D_
          "CreationDate": "2022-07-05T17:09:31.3142196+02:00",_x000D_
          "LastRefreshDate": "2022-02-02T09:41:01.1150175+01:00",_x000D_
          "TotalRefreshCount": 1,_x000D_
          "CustomInfo": {}_x000D_
        }_x000D_
      },_x000D_
      "21": {_x000D_
        "$type": "Inside.Core.Formula.Definition.DefinitionAC, Inside.Core.Formula",_x000D_
        "ID": 21,_x000D_
        "Results": [_x000D_
          [_x000D_
            0.0_x000D_
          ]_x000D_
        ],_x000D_
        "Statistics": {_x000D_
          "CreationDate": "2022-07-05T17:09:31.3142196+02:00",_x000D_
          "LastRefreshDate": "2022-02-02T09:41:01.1179772+01:00",_x000D_
          "TotalRefreshCount": 1,_x000D_
          "CustomInfo": {}_x000D_
        }_x000D_
      },_x000D_
      "22": {_x000D_
        "$type": "Inside.Core.Formula.Definition.DefinitionAC, Inside.Core.Formula",_x000D_
        "ID": 22,_x000D_
        "Results": [_x000D_
          [_x000D_
            0.0_x000D_
          ]_x000D_
        ],_x000D_
        "Statistics": {_x000D_
          "CreationDate": "2022-07-05T17:09:31.3142196+02:00",_x000D_
          "LastRefreshDate": "2022-02-02T09:41:01.1220039+01:00",_x000D_
          "TotalRefreshCount": 1,_x000D_
          "CustomInfo": {}_x000D_
        }_x000D_
      },_x000D_
      "23": {_x000D_
        "$type": "Inside.Core.Formula.Definition.DefinitionAC, Inside.Core.Formula",_x000D_
        "ID": 23,_x000D_
        "Results": [_x000D_
          [_x000D_
            0.0_x000D_
          ]_x000D_
        ],_x000D_
        "Statistics": {_x000D_
          "CreationDate": "2022-07-05T17:09:31.3142196+02:00",_x000D_
          "LastRefreshDate": "2022-02-02T09:41:01.1260125+01:00",_x000D_
          "TotalRefreshCount": 1,_x000D_
          "CustomInfo": {}_x000D_
        }_x000D_
      },_x000D_
      "24": {_x000D_
        "$type": "Inside.Core.Formula.Definition.DefinitionAC, Inside.Core.Formula",_x000D_
        "ID": 24,_x000D_
        "Results": [_x000D_
          [_x000D_
            0.0_x000D_
          ]_x000D_
        ],_x000D_
        "Statistics": {_x000D_
          "CreationDate": "2022-07-05T17:09:31.3142196+02:00",_x000D_
          "LastRefreshDate": "2022-02-02T09:43:06.0548312+01:00",_x000D_
          "TotalRefreshCount": 2,_x000D_
          "CustomInfo": {}_x000D_
        }_x000D_
      },_x000D_
      "25": {_x000D_
        "$type": "Inside.Core.Formula.Definition.DefinitionAC, Inside.Core.Formula",_x000D_
        "ID": 25,_x000D_
        "Results": [_x000D_
          [_x000D_
            0.0_x000D_
          ]_x000D_
        ],_x000D_
        "Statistics": {_x000D_
          "CreationDate": "2022-07-05T17:09:31.3142196+02:00",_x000D_
          "LastRefreshDate": "2022-02-02T09:43:06.05788+01:00",_x000D_
          "TotalRefreshCount": 2,_x000D_
          "CustomInfo": {}_x000D_
        }_x000D_
      },_x000D_
      "26": {_x000D_
        "$type": "Inside.Core.Formula.Definition.DefinitionAC, Inside.Core.Formula",_x000D_
        "ID": 26,_x000D_
        "Results": [_x000D_
          [_x000D_
            0.0_x000D_
          ]_x000D_
        ],_x000D_
        "Statistics": {_x000D_
          "CreationDate": "2022-07-05T17:09:31.3142196+02:00",_x000D_
          "LastRefreshDate": "2022-02-02T09:43:06.0608178+01:00",_x000D_
          "TotalRefreshCount": 2,_x000D_
          "CustomInfo": {}_x000D_
        }_x000D_
      },_x000D_
      "27": {_x000D_
        "$type": "Inside.Core.Formula.Definition.DefinitionAC, Inside.Core.Formula",_x000D_
        "ID": 27,_x000D_
        "Results": [_x000D_
          [_x000D_
            0.0_x000D_
          ]_x000D_
        ],_x000D_
        "Statistics": {_x000D_
          "CreationDate": "2022-07-05T17:09:31.3142196+02:00",_x000D_
          "LastRefreshDate": "2022-02-02T09:43:06.0638621+01:00",_x000D_
          "TotalRefreshCount": 2,_x000D_
          "CustomInfo": {}_x000D_
        }_x000D_
      },_x000D_
      "28": {_x000D_
        "$type": "Inside.Core.Formula.Definition.DefinitionAC, Inside.Core.Formula",_x000D_
        "ID": 28,_x000D_
        "Results": [_x000D_
          [_x000D_
            0.0_x000D_
          ]_x000D_
        ],_x000D_
        "Statistics": {_x000D_
          "CreationDate": "2022-07-05T17:09:31.3142196+02:00",_x000D_
          "LastRefreshDate": "2022-02-02T09:43:06.0668605+01:00",_x000D_
          "TotalRefreshCount": 2,_x000D_
          "CustomInfo": {}_x000D_
        }_x000D_
      },_x000D_
      "29": {_x000D_
        "$type": "Inside.Core.Formula.Definition.DefinitionAC, Inside.Core.Formula",_x000D_
        "ID": 29,_x000D_
        "Results": [_x000D_
          [_x000D_
            0.0_x000D_
          ]_x000D_
        ],_x000D_
        "Statistics": {_x000D_
          "CreationDate": "2022-07-05T17:09:31.3142196+02:00",_x000D_
          "LastRefreshDate": "2022-02-02T09:43:06.0688544+01:00",_x000D_
          "TotalRefreshCount": 2,_x000D_
          "CustomInfo": {}_x000D_
        }_x000D_
      },_x000D_
      "30": {_x000D_
        "$type": "Inside.Core.Formula.Definition.DefinitionAC, Inside.Core.Formula",_x000D_
        "ID": 30,_x000D_
        "Results": [_x000D_
          [_x000D_
            0.0_x000D_
          ]_x000D_
        ],_x000D_
        "Statistics": {_x000D_
          "CreationDate": "2022-07-05T17:09:31.3142196+02:00",_x000D_
          "LastRefreshDate": "2022-02-02T09:43:06.0718475+01:00",_x000D_
          "TotalRefreshCount": 2,_x000D_
          "CustomInfo": {}_x000D_
        }_x000D_
      },_x000D_
      "31": {_x000D_
        "$type": "Inside.Core.Formula.Definition.DefinitionAC, Inside.Core.Formula",_x000D_
        "ID": 31,_x000D_
        "Results": [_x000D_
          [_x000D_
            0.0_x000D_
          ]_x000D_
        ],_x000D_
        "Statistics": {_x000D_
          "CreationDate": "2022-07-05T17:09:31.3142196+02:00",_x000D_
          "LastRefreshDate": "2022-02-02T09:43:06.0748515+01:00",_x000D_
          "TotalRefreshCount": 2,_x000D_
          "CustomInfo": {}_x000D_
        }_x000D_
      },_x000D_
      "32": {_x000D_
        "$type": "Inside.Core.Formula.Definition.DefinitionAC, Inside.Core.Formula",_x000D_
        "ID": 32,_x000D_
        "Results": [_x000D_
          [_x000D_
            0.0_x000D_
          ]_x000D_
        ],_x000D_
        "Statistics": {_x000D_
          "CreationDate": "2022-07-05T17:09:31.3142196+02:00",_x000D_
          "LastRefreshDate": "2022-02-02T09:43:06.0768318+01:00",_x000D_
          "TotalRefreshCount": 2,_x000D_
          "CustomInfo": {}_x000D_
        }_x000D_
      },_x000D_
      "33": {_x000D_
        "$type": "Inside.Core.Formula.Definition.DefinitionAC, Inside.Core.Formula",_x000D_
        "ID": 33,_x000D_
        "Results": [_x000D_
          [_x000D_
            0.0_x000D_
          ]_x000D_
        ],_x000D_
        "Statistics": {_x000D_
          "CreationDate": "2022-07-05T17:09:31.3142196+02:00",_x000D_
          "LastRefreshDate": "2022-02-02T09:43:06.0798262+01:00",_x000D_
          "TotalRefreshCount": 2,_x000D_
          "CustomInfo": {}_x000D_
        }_x000D_
      },_x000D_
      "34": {_x000D_
        "$type": "Inside.Core.Formula.Definition.DefinitionAC, Inside.Core.Formula",_x000D_
        "ID": 34,_x000D_
        "Results": [_x000D_
          [_x000D_
            0.0_x000D_
          ]_x000D_
        ],_x000D_
        "Statistics": {_x000D_
          "CreationDate": "2022-07-05T17:09:31.3142196+02:00",_x000D_
          "LastRefreshDate": "2022-02-02T09:43:06.0828178+01:00",_x000D_
          "TotalRefreshCount": 2,_x000D_
          "CustomInfo": {}_x000D_
        }_x000D_
      },_x000D_
      "35": {_x000D_
        "$type": "Inside.Core.Formula.Definition.DefinitionAC, Inside.Core.Formula",_x000D_
        "ID": 35,_x000D_
        "Results": [_x000D_
          [_x000D_
            0.0_x000D_
          ]_x000D_
        ],_x000D_
        "Statistics": {_x000D_
          "CreationDate": "2022-07-05T17:09:31.3142196+02:00",_x000D_
          "LastRefreshDate": "2022-02-02T09:43:06.0858046+01:00",_x000D_
          "TotalRefreshCount": 2,_x000D_
          "CustomInfo": {}_x000D_
        }_x000D_
      },_x000D_
      "36": {_x000D_
        "$type": "Inside.Core.Formula.Definition.DefinitionAC, Inside.Core.Formula",_x000D_
        "ID": 36,_x000D_
        "Results": [_x000D_
          [_x000D_
            0.0_x000D_
          ]_x000D_
        ],_x000D_
        "Statistics": {_x000D_
          "CreationDate": "2022-07-05T17:09:31.3142196+02:00",_x000D_
          "LastRefreshDate": "2022-02-02T09:43:06.0887863+01:00",_x000D_
          "TotalRefreshCount": 2,_x000D_
          "CustomInfo": {}_x000D_
        }_x000D_
      },_x000D_
      "37": {_x000D_
        "$type": "Inside.Core.Formula.Definition.DefinitionAC, Inside.Core.Formula",_x000D_
        "ID": 37,_x000D_
        "Results": [_x000D_
          [_x000D_
            0.0_x000D_
          ]_x000D_
        ],_x000D_
        "Statistics": {_x000D_
          "CreationDate": "2022-07-05T17:09:31.3142196+02:00",_x000D_
          "LastRefreshDate": "2022-02-02T09:43:06.0907786+01:00",_x000D_
          "TotalRefreshCount": 2,_x000D_
          "CustomInfo": {}_x000D_
        }_x000D_
      },_x000D_
      "38": {_x000D_
        "$type": "Inside.Core.Formula.Definition.DefinitionAC, Inside.Core.Formula",_x000D_
        "ID": 38,_x000D_
        "Results": [_x000D_
          [_x000D_
            0.0_x000D_
          ]_x000D_
        ],_x000D_
        "Statistics": {_x000D_
          "CreationDate": "2022-07-05T17:09:31.3142196+02:00",_x000D_
          "LastRefreshDate": "2022-02-02T09:43:06.093773+01:00",_x000D_
          "TotalRefreshCount": 2,_x000D_
          "CustomInfo": {}_x000D_
        }_x000D_
      },_x000D_
      "39": {_x000D_
        "$type": "Inside.Core.Formula.Definition.DefinitionAC, Inside.Core.Formula",_x000D_
        "ID": 39,_x000D_
        "Results": [_x000D_
          [_x000D_
            0.0_x000D_
          ]_x000D_
        ],_x000D_
        "Statistics": {_x000D_
          "CreationDate": "2022-07-05T17:09:31.3142196+02:00",_x000D_
          "LastRefreshDate": "2022-02-02T09:43:06.0967218+01:00",_x000D_
          "TotalRefreshCount": 2,_x000D_
          "CustomInfo": {}_x000D_
        }_x000D_
      },_x000D_
      "40": {_x000D_
        "$type": "Inside.Core.Formula.Definition.DefinitionAC, Inside.Core.Formula",_x000D_
        "ID": 40,_x000D_
        "Results": [_x000D_
          [_x000D_
            0.0_x000D_
          ]_x000D_
        ],_x000D_
        "Statistics": {_x000D_
          "CreationDate": "2022-07-05T17:09:31.3142196+02:00",_x000D_
          "LastRefreshDate": "2022-02-02T09:43:06.0997139+01:00",_x000D_
          "TotalRefreshCount": 2,_x000D_
          "CustomInfo": {}_x000D_
        }_x000D_
      },_x000D_
      "41": {_x000D_
        "$type": "Inside.Core.Formula.Definition.DefinitionAC, Inside.Core.Formula",_x000D_
        "ID": 41,_x000D_
        "Results": [_x000D_
          [_x000D_
            0.0_x000D_
          ]_x000D_
        ],_x000D_
        "Statistics": {_x000D_
          "CreationDate": "2022-07-05T17:09:31.3142196+02:00",_x000D_
          "LastRefreshDate": "2022-02-02T09:43:06.1027494+01:00",_x000D_
          "TotalRefreshCount": 2,_x000D_
          "CustomInfo": {}_x000D_
        }_x000D_
      },_x000D_
      "42": {_x000D_
        "$type": "Inside.Core.Formula.Definition.DefinitionAC, Inside.Core.Formula",_x000D_
        "ID": 42,_x000D_
        "Results": [_x000D_
          [_x000D_
            0.0_x000D_
          ]_x000D_
        ],_x000D_
        "Statistics": {_x000D_
          "CreationDate": "2022-07-05T17:09:31.3142196+02:00",_x000D_
          "LastRefreshDate": "2022-02-02T09:43:06.1067379+01:00",_x000D_
          "TotalRefreshCount": 2,_x000D_
          "CustomInfo": {}_x000D_
        }_x000D_
      },_x000D_
      "43": {_x000D_
        "$type": "Inside.Core.Formula.Definition.DefinitionAC, Inside.Core.Formula",_x000D_
        "ID": 43,_x000D_
        "Results": [_x000D_
          [_x000D_
            0.0_x000D_
          ]_x000D_
        ],_x000D_
        "Statistics": {_x000D_
          "CreationDate": "2022-07-05T17:09:31.3142196+02:00",_x000D_
          "LastRefreshDate": "2022-02-02T09:41:01.2489041+01:00",_x000D_
          "TotalRefreshCount": 1,_x000D_
          "CustomInfo": {}_x000D_
        }_x000D_
      },_x000D_
      "44": {_x000D_
        "$type": "Inside.Core.Formula.Definition.DefinitionAC, Inside.Core.Formula",_x000D_
        "ID": 44,_x000D_
        "Results": [_x000D_
          [_x000D_
            0.0_x000D_
          ]_x000D_
        ],_x000D_
        "Statistics": {_x000D_
          "CreationDate": "2022-07-05T17:09:31.3142196+02:00",_x000D_
          "LastRefreshDate": "2022-02-02T09:41:01.2518958+01:00",_x000D_
          "TotalRefreshCount": 1,_x000D_
          "CustomInfo": {}_x000D_
        }_x000D_
      },_x000D_
      "45": {_x000D_
        "$type": "Inside.Core.Formula.Definition.DefinitionAC, Inside.Core.Formula",_x000D_
        "ID": 45,_x000D_
        "Results": [_x000D_
          [_x000D_
            0.0_x000D_
          ]_x000D_
        ],_x000D_
        "Statistics": {_x000D_
          "CreationDate": "2022-07-05T17:09:31.3142196+02:00",_x000D_
          "LastRefreshDate": "2022-02-02T09:41:01.2568822+01:00",_x000D_
          "TotalRefreshCount": 1,_x000D_
          "CustomInfo": {}_x000D_
        }_x000D_
      },_x000D_
      "46": {_x000D_
        "$type": "Inside.Core.Formula.Definition.DefinitionAC, Inside.Core.Formula",_x000D_
        "ID": 46,_x000D_
        "Results": [_x000D_
          [_x000D_
            0.0_x000D_
          ]_x000D_
        ],_x000D_
        "Statistics": {_x000D_
          "CreationDate": "2022-07-05T17:09:31.3142196+02:00",_x000D_
          "LastRefreshDate": "2022-02-02T09:41:01.2675195+01:00",_x000D_
          "TotalRefreshCount": 1,_x000D_
          "CustomInfo": {}_x000D_
        }_x000D_
      },_x000D_
      "47": {_x000D_
        "$type": "Inside.Core.Formula.Definition.DefinitionAC, Inside.Core.Formula",_x000D_
        "ID": 47,_x000D_
        "Results": [_x000D_
          [_x000D_
            0.0_x000D_
          ]_x000D_
        ],_x000D_
        "Statistics": {_x000D_
          "CreationDate": "2022-07-05T17:09:31.3142196+02:00",_x000D_
          "LastRefreshDate": "2022-02-02T09:41:01.2715109+01:00",_x000D_
          "TotalRefreshCount": 1,_x000D_
          "CustomInfo": {}_x000D_
        }_x000D_
      },_x000D_
      "48": {_x000D_
        "$type": "Inside.Core.Formula.Definition.DefinitionAC, Inside.Core.Formula",_x000D_
        "ID": 48,_x000D_
        "Results": [_x000D_
          [_x000D_
            0.0_x000D_
          ]_x000D_
        ],_x000D_
        "Statistics": {_x000D_
          "CreationDate": "2022-07-05T17:09:31.3142196+02:00",_x000D_
          "LastRefreshDate": "2022-02-02T09:41:01.2745006+01:00",_x000D_
          "TotalRefreshCount": 1,_x000D_
          "CustomInfo": {}_x000D_
        }_x000D_
      },_x000D_
      "49": {_x000D_
        "$type": "Inside.Core.Formula.Definition.DefinitionAC, Inside.Core.Formula",_x000D_
        "ID": 49,_x000D_
        "Results": [_x000D_
          [_x000D_
            0.0_x000D_
          ]_x000D_
        ],_x000D_
        "Statistics": {_x000D_
          "CreationDate": "2022-07-05T17:09:31.3142196+02:00",_x000D_
          "LastRefreshDate": "2022-02-02T09:41:01.2774925+01:00",_x000D_
          "TotalRefreshCount": 1,_x000D_
          "CustomInfo": {}_x000D_
        }_x000D_
      },_x000D_
      "50": {_x000D_
        "$type": "Inside.Core.Formula.Definition.DefinitionAC, Inside.Core.Formula",_x000D_
        "ID": 50,_x000D_
        "Results": [_x000D_
          [_x000D_
            0.0_x000D_
          ]_x000D_
        ],_x000D_
        "Statistics": {_x000D_
          "CreationDate": "2022-07-05T17:09:31.3142196+02:00",_x000D_
          "LastRefreshDate": "2022-02-02T09:41:01.2814817+01:00",_x000D_
          "TotalRefreshCount": 1,_x000D_
          "CustomInfo": {}_x000D_
        }_x000D_
      },_x000D_
      "51": {_x000D_
        "$type": "Inside.Core.Formula.Definition.DefinitionAC, Inside.Core.Formula",_x000D_
        "ID": 51,_x000D_
        "Results": [_x000D_
          [_x000D_
            0.0_x000D_
          ]_x000D_
        ],_x000D_
        "Statistics": {_x000D_
          "CreationDate": "2022-07-05T17:09:31.3142196+02:00",_x000D_
          "LastRefreshDate": "2022-02-02T09:41:01.2844748+01:00",_x000D_
          "TotalRefreshCount": 1,_x000D_
          "CustomInfo": {}_x000D_
        }_x000D_
      },_x000D_
      "52": {_x000D_
        "$type": "Inside.Core.Formula.Definition.DefinitionAC, Inside.Core.Formula",_x000D_
        "ID": 52,_x000D_
        "Results": [_x000D_
          [_x000D_
            0.0_x000D_
          ]_x000D_
        ],_x000D_
        "Statistics": {_x000D_
          "CreationDate": "2022-07-05T17:09:31.3142196+02:00",_x000D_
          "LastRefreshDate": "2022-02-02T09:41:01.2884636+01:00",_x000D_
          "TotalRefreshCount": 1,_x000D_
          "CustomInfo": {}_x000D_
        }_x000D_
      },_x000D_
      "53": {_x000D_
        "$type": "Inside.Core.Formula.Definition.DefinitionAC, Inside.Core.Formula",_x000D_
        "ID": 53,_x000D_
        "Results": [_x000D_
          [_x000D_
            0.0_x000D_
          ]_x000D_
        ],_x000D_
        "Statistics": {_x000D_
          "CreationDate": "2022-07-05T17:09:31.3142196+02:00",_x000D_
          "LastRefreshDate": "2022-02-02T09:41:01.2914552+01:00",_x000D_
          "TotalRefreshCount": 1,_x000D_
          "CustomInfo": {}_x000D_
        }_x000D_
      },_x000D_
      "54": {_x000D_
        "$type": "Inside.Core.Formula.Definition.DefinitionAC, Inside.Core.Formula",_x000D_
        "ID": 54,_x000D_
        "Results": [_x000D_
          [_x000D_
            0.0_x000D_
          ]_x000D_
        ],_x000D_
        "Statistics": {_x000D_
          "CreationDate": "2022-07-05T17:09:31.3142196+02:00",_x000D_
          "LastRefreshDate": "2022-02-02T09:41:01.2944485+01:00",_x000D_
          "TotalRefreshCount": 1,_x000D_
          "CustomInfo": {}_x000D_
        }_x000D_
      },_x000D_
      "55": {_x000D_
        "$type": "Inside.Core.Formula.Definition.DefinitionAC, Inside.Core.Formula",_x000D_
        "ID": 55,_x000D_
        "Results": [_x000D_
          [_x000D_
            0.0_x000D_
          ]_x000D_
        ],_x000D_
        "Statistics": {_x000D_
          "CreationDate": "2022-07-05T17:09:31.3142196+02:00",_x000D_
          "LastRefreshDate": "2022-02-02T09:41:01.2994343+01:00",_x000D_
          "TotalRefreshCount": 1,_x000D_
          "CustomInfo": {}_x000D_
        }_x000D_
      },_x000D_
      "56": {_x000D_
        "$type": "Inside.Core.Formula.Definition.DefinitionAC, Inside.Core.Formula",_x000D_
        "ID": 56,_x000D_
        "Results": [_x000D_
          [_x000D_
            0.0_x000D_
          ]_x000D_
        ],_x000D_
        "Statistics": {_x000D_
          "CreationDate": "2022-07-05T17:09:31.3142196+02:00",_x000D_
          "LastRefreshDate": "2022-02-02T09:41:01.3174437+01:00",_x000D_
          "TotalRefreshCount": 1,_x000D_
          "CustomInfo": {}_x000D_
        }_x000D_
      },_x000D_
      "57": {_x000D_
        "$type": "Inside.Core.Formula.Definition.DefinitionAC, Inside.Core.Formula",_x000D_
        "ID": 57,_x000D_
        "Results": [_x000D_
          [_x000D_
            0.0_x000D_
          ]_x000D_
        ],_x000D_
        "Statistics": {_x000D_
          "CreationDate": "2022-07-05T17:09:31.3142196+02:00",_x000D_
          "LastRefreshDate": "2022-02-02T09:41:01.3223725+01:00",_x000D_
          "TotalRefreshCount": 1,_x000D_
          "CustomInfo": {}_x000D_
        }_x000D_
      },_x000D_
      "58": {_x000D_
        "$type": "Inside.Core.Formula.Definition.DefinitionAC, Inside.Core.Formula",_x000D_
        "ID": 58,_x000D_
        "Results": [_x000D_
          [_x000D_
            0.0_x000D_
          ]_x000D_
        ],_x000D_
        "Statistics": {_x000D_
          "CreationDate": "2022-07-05T17:09:31.3142196+02:00",_x000D_
          "LastRefreshDate": "2022-02-02T09:41:01.3253919+01:00",_x000D_
          "TotalRefreshCount": 1,_x000D_
          "CustomInfo": {}_x000D_
        }_x000D_
      },_x000D_
      "59": {_x000D_
        "$type": "Inside.Core.Formula.Definition.DefinitionAC, Inside.Core.Formula",_x000D_
        "ID": 59,_x000D_
        "Results": [_x000D_
          [_x000D_
            0.0_x000D_
          ]_x000D_
        ],_x000D_
        "Statistics": {_x000D_
          "CreationDate": "2022-07-05T17:09:31.3142196+02:00",_x000D_
          "LastRefreshDate": "2022-02-02T09:41:01.3283895+01:00",_x000D_
          "TotalRefreshCount": 1,_x000D_
          "CustomInfo": {}_x000D_
        }_x000D_
      },_x000D_
      "60": {_x000D_
        "$type": "Inside.Core.Formula.Definition.DefinitionAC, Inside.Core.Formula",_x000D_
        "ID": 60,_x000D_
        "Results": [_x000D_
          [_x000D_
            0.0_x000D_
          ]_x000D_
        ],_x000D_
        "Statistics": {_x000D_
          "CreationDate": "2022-07-05T17:09:31.3142196+02:00",_x000D_
          "LastRefreshDate": "2022-02-02T09:41:01.3323559+01:00",_x000D_
          "TotalRefreshCount": 1,_x000D_
          "CustomInfo": {}_x000D_
        }_x000D_
      },_x000D_
      "61": {_x000D_
        "$type": "Inside.Core.Formula.Definition.DefinitionAC, Inside.Core.Formula",_x000D_
        "ID": 61,_x000D_
        "Results": [_x000D_
          [_x000D_
            0.0_x000D_
          ]_x000D_
        ],_x000D_
        "Statistics": {_x000D_
          "CreationDate": "2022-07-05T17:09:31.3142196+02:00",_x000D_
          "LastRefreshDate": "2022-02-02T09:41:01.3353409+01:00",_x000D_
          "TotalRefreshCount": 1,_x000D_
          "CustomInfo": {}_x000D_
        }_x000D_
      },_x000D_
      "62": {_x000D_
        "$type": "Inside.Core.Formula.Definition.DefinitionAC, Inside.Core.Formula",_x000D_
        "ID": 62,_x000D_
        "Results": [_x000D_
          [_x000D_
            0.0_x000D_
          ]_x000D_
        ],_x000D_
        "Statistics": {_x000D_
          "CreationDate": "2022-07-05T17:09:31.3142196+02:00",_x000D_
          "LastRefreshDate": "2022-02-02T09:43:06.2356386+01:00",_x000D_
          "TotalRefreshCount": 2,_x000D_
          "CustomInfo": {}_x000D_
        }_x000D_
      },_x000D_
      "63": {_x000D_
        "$type": "Inside.Core.Formula.Definition.DefinitionAC, Inside.Core.Formula",_x000D_
        "ID": 63,_x000D_
        "Results": [_x000D_
          [_x000D_
            0.0_x000D_
          ]_x000D_
        ],_x000D_
        "Statistics": {_x000D_
          "CreationDate": "2022-07-05T17:09:31.3142196+02:00",_x000D_
          "LastRefreshDate": "2022-02-02T09:43:06.238631+01:00",_x000D_
          "TotalRefreshCount": 2,_x000D_
          "CustomInfo": {}_x000D_
        }_x000D_
      },_x000D_
      "64": {_x000D_
        "$type": "Inside.Core.Formula.Definition.DefinitionAC, Inside.Core.Formula",_x000D_
        "ID": 64,_x000D_
        "Results": [_x000D_
          [_x000D_
            0.0_x000D_
          ]_x000D_
        ],_x000D_
        "Statistics": {_x000D_
          "CreationDate": "2022-07-05T17:09:31.3142196+02:00",_x000D_
          "LastRefreshDate": "2022-02-02T09:43:06.2406256+01:00",_x000D_
          "TotalRefreshCount": 2,_x000D_
          "CustomInfo": {}_x000D_
        }_x000D_
      },_x000D_
      "65": {_x000D_
        "$type": "Inside.Core.Formula.Definition.DefinitionAC, Inside.Core.Formula",_x000D_
        "ID": 65,_x000D_
        "Results": [_x000D_
          [_x000D_
            0.0_x000D_
          ]_x000D_
        ],_x000D_
        "Statistics": {_x000D_
          "CreationDate": "2022-07-05T17:09:31.3142196+02:00",_x000D_
          "LastRefreshDate": "2022-02-02T09:43:06.2436176+01:00",_x000D_
          "TotalRefreshCount": 2,_x000D_
          "CustomInfo": {}_x000D_
        }_x000D_
      },_x000D_
      "66": {_x000D_
        "$type": "Inside.Core.Formula.Definition.DefinitionAC, Inside.Core.Formula",_x000D_
        "ID": 66,_x000D_
        "Results": [_x000D_
          [_x000D_
            0.0_x000D_
          ]_x000D_
        ],_x000D_
        "Statistics": {_x000D_
          "CreationDate": "2022-07-05T17:09:31.3142196+02:00",_x000D_
          "LastRefreshDate": "2022-02-02T09:43:06.2476067+01:00",_x000D_
          "TotalRefreshCount": 2,_x000D_
          "CustomInfo": {}_x000D_
        }_x000D_
      },_x000D_
      "67": {_x000D_
        "$type": "Inside.Core.Formula.Definition.DefinitionAC, Inside.Core.Formula",_x000D_
        "ID": 67,_x000D_
        "Results": [_x000D_
          [_x000D_
            0.0_x000D_
          ]_x000D_
        ],_x000D_
        "Statistics": {_x000D_
          "CreationDate": "2022-07-05T17:09:31.3142196+02:00",_x000D_
          "LastRefreshDate": "2022-02-02T09:43:06.2496016+01:00",_x000D_
          "TotalRefreshCount": 2,_x000D_
          "CustomInfo": {}_x000D_
        }_x000D_
      },_x000D_
      "68": {_x000D_
        "$type": "Inside.Core.Formula.Definition.DefinitionAC, Inside.Core.Formula",_x000D_
        "ID": 68,_x000D_
        "Results": [_x000D_
          [_x000D_
            0.0_x000D_
          ]_x000D_
        ],_x000D_
        "Statistics": {_x000D_
          "CreationDate": "2022-07-05T17:09:31.3142196+02:00",_x000D_
          "LastRefreshDate": "2022-02-02T09:43:06.2525936+01:00",_x000D_
          "TotalRefreshCount": 2,_x000D_
          "CustomInfo": {}_x000D_
        }_x000D_
      },_x000D_
      "69": {_x000D_
        "$type": "Inside.Core.Formula.Definition.DefinitionAC, Inside.Core.Formula",_x000D_
        "ID": 69,_x000D_
        "Results": [_x000D_
          [_x000D_
            0.0_x000D_
          ]_x000D_
        ],_x000D_
        "Statistics": {_x000D_
          "CreationDate": "2022-07-05T17:09:31.3142196+02:00",_x000D_
          "LastRefreshDate": "2022-02-02T09:43:06.255625+01:00",_x000D_
          "TotalRefreshCount": 2,_x000D_
          "CustomInfo": {}_x000D_
        }_x000D_
      },_x000D_
      "70": {_x000D_
        "$type": "Inside.Core.Formula.Definition.DefinitionAC, Inside.Core.Formula",_x000D_
        "ID": 70,_x000D_
        "Results": [_x000D_
          [_x000D_
            0.0_x000D_
          ]_x000D_
        ],_x000D_
        "Statistics": {_x000D_
          "CreationDate": "2022-07-05T17:09:31.3142196+02:00",_x000D_
          "LastRefreshDate": "2022-02-02T09:43:06.2586172+01:00",_x000D_
          "TotalRefreshCount": 2,_x000D_
          "CustomInfo": {}_x000D_
        }_x000D_
      },_x000D_
      "71": {_x000D_
        "$type": "Inside.Core.Formula.Definition.DefinitionAC, Inside.Core.Formula",_x000D_
        "ID": 71,_x000D_
        "Results": [_x000D_
          [_x000D_
            0.0_x000D_
          ]_x000D_
        ],_x000D_
        "Statistics": {_x000D_
          "CreationDate": "2022-07-05T17:09:31.3142196+02:00",_x000D_
          "LastRefreshDate": "2022-02-02T09:43:06.2605724+01:00",_x000D_
          "TotalRefreshCount": 2,_x000D_
          "CustomInfo": {}_x000D_
        }_x000D_
      },_x000D_
      "72": {_x000D_
        "$type": "Inside.Core.Formula.Definition.DefinitionAC, Inside.Core.Formula",_x000D_
        "ID": 72,_x000D_
        "Results": [_x000D_
          [_x000D_
            0.0_x000D_
          ]_x000D_
        ],_x000D_
        "Statistics": {_x000D_
          "CreationDate": "2022-07-05T17:09:31.3142196+02:00",_x000D_
          "LastRefreshDate": "2022-02-02T09:43:06.2636047+01:00",_x000D_
          "TotalRefreshCount": 2,_x000D_
          "CustomInfo": {}_x000D_
        }_x000D_
      },_x000D_
      "73": {_x000D_
        "$type": "Inside.Core.Formula.Definition.DefinitionAC, Inside.Core.Formula",_x000D_
        "ID": 73,_x000D_
        "Results": [_x000D_
          [_x000D_
            0.0_x000D_
          ]_x000D_
        ],_x000D_
        "Statistics": {_x000D_
          "CreationDate": "2022-07-05T17:09:31.3142196+02:00",_x000D_
          "LastRefreshDate": "2022-02-02T09:43:06.2666037+01:00",_x000D_
          "TotalRefreshCount": 2,_x000D_
          "CustomInfo": {}_x000D_
        }_x000D_
      },_x000D_
      "74": {_x000D_
        "$type": "Inside.Core.Formula.Definition.DefinitionAC, Inside.Core.Formula",_x000D_
        "ID": 74,_x000D_
        "Results": [_x000D_
          [_x000D_
            0.0_x000D_
          ]_x000D_
        ],_x000D_
        "Statistics": {_x000D_
          "CreationDate": "2022-07-05T17:09:31.3142196+02:00",_x000D_
          "LastRefreshDate": "2022-02-02T09:43:06.268597+01:00",_x000D_
          "TotalRefreshCount": 2,_x000D_
          "CustomInfo": {}_x000D_
        }_x000D_
      },_x000D_
      "75": {_x000D_
        "$type": "Inside.Core.Formula.Definition.DefinitionAC, Inside.Core.Formula",_x000D_
        "ID": 75,_x000D_
        "Results": [_x000D_
          [_x000D_
            0.0_x000D_
          ]_x000D_
        ],_x000D_
        "Statistics": {_x000D_
          "CreationDate": "2022-07-05T17:09:31.3142196+02:00",_x000D_
          "LastRefreshDate": "2022-02-02T09:43:06.271591+01:00",_x000D_
          "TotalRefreshCount": 2,_x000D_
          "CustomInfo": {}_x000D_
        }_x000D_
      },_x000D_
      "76": {_x000D_
        "$type": "Inside.Core.Formula.Definition.DefinitionAC, Inside.Core.Formula",_x000D_
        "ID": 76,_x000D_
        "Results": [_x000D_
          [_x000D_
            0.0_x000D_
          ]_x000D_
        ],_x000D_
        "Statistics": {_x000D_
          "CreationDate": "2022-07-05T17:09:31.3142196+02:00",_x000D_
          "LastRefreshDate": "2022-02-02T09:43:06.2745766+01:00",_x000D_
          "TotalRefreshCount": 2,_x000D_
          "CustomInfo": {}_x000D_
        }_x000D_
      },_x000D_
      "77": {_x000D_
        "$ty</t>
  </si>
  <si>
    <t>pe": "Inside.Core.Formula.Definition.DefinitionAC, Inside.Core.Formula",_x000D_
        "ID": 77,_x000D_
        "Results": [_x000D_
          [_x000D_
            0.0_x000D_
          ]_x000D_
        ],_x000D_
        "Statistics": {_x000D_
          "CreationDate": "2022-07-05T17:09:31.3142196+02:00",_x000D_
          "LastRefreshDate": "2022-02-02T09:43:06.2785787+01:00",_x000D_
          "TotalRefreshCount": 2,_x000D_
          "CustomInfo": {}_x000D_
        }_x000D_
      },_x000D_
      "78": {_x000D_
        "$type": "Inside.Core.Formula.Definition.DefinitionAC, Inside.Core.Formula",_x000D_
        "ID": 78,_x000D_
        "Results": [_x000D_
          [_x000D_
            0.0_x000D_
          ]_x000D_
        ],_x000D_
        "Statistics": {_x000D_
          "CreationDate": "2022-07-05T17:09:31.3142196+02:00",_x000D_
          "LastRefreshDate": "2022-02-02T09:43:06.3063572+01:00",_x000D_
          "TotalRefreshCount": 2,_x000D_
          "CustomInfo": {}_x000D_
        }_x000D_
      },_x000D_
      "79": {_x000D_
        "$type": "Inside.Core.Formula.Definition.DefinitionAC, Inside.Core.Formula",_x000D_
        "ID": 79,_x000D_
        "Results": [_x000D_
          [_x000D_
            0.0_x000D_
          ]_x000D_
        ],_x000D_
        "Statistics": {_x000D_
          "CreationDate": "2022-07-05T17:09:31.3142196+02:00",_x000D_
          "LastRefreshDate": "2022-02-02T09:43:06.3123169+01:00",_x000D_
          "TotalRefreshCount": 2,_x000D_
          "CustomInfo": {}_x000D_
        }_x000D_
      },_x000D_
      "80": {_x000D_
        "$type": "Inside.Core.Formula.Definition.DefinitionAC, Inside.Core.Formula",_x000D_
        "ID": 80,_x000D_
        "Results": [_x000D_
          [_x000D_
            0.0_x000D_
          ]_x000D_
        ],_x000D_
        "Statistics": {_x000D_
          "CreationDate": "2022-07-05T17:09:31.3142196+02:00",_x000D_
          "LastRefreshDate": "2022-02-02T09:43:06.3163035+01:00",_x000D_
          "TotalRefreshCount": 2,_x000D_
          "CustomInfo": {}_x000D_
        }_x000D_
      },_x000D_
      "81": {_x000D_
        "$type": "Inside.Core.Formula.Definition.DefinitionAC, Inside.Core.Formula",_x000D_
        "ID": 81,_x000D_
        "Results": [_x000D_
          [_x000D_
            0.0_x000D_
          ]_x000D_
        ],_x000D_
        "Statistics": {_x000D_
          "CreationDate": "2022-07-05T17:09:31.3142196+02:00",_x000D_
          "LastRefreshDate": "2022-02-02T09:41:01.4287681+01:00",_x000D_
          "TotalRefreshCount": 1,_x000D_
          "CustomInfo": {}_x000D_
        }_x000D_
      },_x000D_
      "82": {_x000D_
        "$type": "Inside.Core.Formula.Definition.DefinitionAC, Inside.Core.Formula",_x000D_
        "ID": 82,_x000D_
        "Results": [_x000D_
          [_x000D_
            0.0_x000D_
          ]_x000D_
        ],_x000D_
        "Statistics": {_x000D_
          "CreationDate": "2022-07-05T17:09:31.3142196+02:00",_x000D_
          "LastRefreshDate": "2022-02-02T09:41:01.431764+01:00",_x000D_
          "TotalRefreshCount": 1,_x000D_
          "CustomInfo": {}_x000D_
        }_x000D_
      },_x000D_
      "83": {_x000D_
        "$type": "Inside.Core.Formula.Definition.DefinitionAC, Inside.Core.Formula",_x000D_
        "ID": 83,_x000D_
        "Results": [_x000D_
          [_x000D_
            0.0_x000D_
          ]_x000D_
        ],_x000D_
        "Statistics": {_x000D_
          "CreationDate": "2022-07-05T17:09:31.3142196+02:00",_x000D_
          "LastRefreshDate": "2022-02-02T09:41:01.4347128+01:00",_x000D_
          "TotalRefreshCount": 1,_x000D_
          "CustomInfo": {}_x000D_
        }_x000D_
      },_x000D_
      "84": {_x000D_
        "$type": "Inside.Core.Formula.Definition.DefinitionAC, Inside.Core.Formula",_x000D_
        "ID": 84,_x000D_
        "Results": [_x000D_
          [_x000D_
            0.0_x000D_
          ]_x000D_
        ],_x000D_
        "Statistics": {_x000D_
          "CreationDate": "2022-07-05T17:09:31.3142196+02:00",_x000D_
          "LastRefreshDate": "2022-02-02T09:41:01.4397398+01:00",_x000D_
          "TotalRefreshCount": 1,_x000D_
          "CustomInfo": {}_x000D_
        }_x000D_
      },_x000D_
      "85": {_x000D_
        "$type": "Inside.Core.Formula.Definition.DefinitionAC, Inside.Core.Formula",_x000D_
        "ID": 85,_x000D_
        "Results": [_x000D_
          [_x000D_
            0.0_x000D_
          ]_x000D_
        ],_x000D_
        "Statistics": {_x000D_
          "CreationDate": "2022-07-05T17:09:31.3142196+02:00",_x000D_
          "LastRefreshDate": "2022-02-02T09:41:01.457033+01:00",_x000D_
          "TotalRefreshCount": 1,_x000D_
          "CustomInfo": {}_x000D_
        }_x000D_
      },_x000D_
      "86": {_x000D_
        "$type": "Inside.Core.Formula.Definition.DefinitionAC, Inside.Core.Formula",_x000D_
        "ID": 86,_x000D_
        "Results": [_x000D_
          [_x000D_
            0.0_x000D_
          ]_x000D_
        ],_x000D_
        "Statistics": {_x000D_
          "CreationDate": "2022-07-05T17:09:31.3142196+02:00",_x000D_
          "LastRefreshDate": "2022-02-02T09:41:01.4600635+01:00",_x000D_
          "TotalRefreshCount": 1,_x000D_
          "CustomInfo": {}_x000D_
        }_x000D_
      },_x000D_
      "87": {_x000D_
        "$type": "Inside.Core.Formula.Definition.DefinitionAC, Inside.Core.Formula",_x000D_
        "ID": 87,_x000D_
        "Results": [_x000D_
          [_x000D_
            0.0_x000D_
          ]_x000D_
        ],_x000D_
        "Statistics": {_x000D_
          "CreationDate": "2022-07-05T17:09:31.3142196+02:00",_x000D_
          "LastRefreshDate": "2022-02-02T09:41:01.4630573+01:00",_x000D_
          "TotalRefreshCount": 1,_x000D_
          "CustomInfo": {}_x000D_
        }_x000D_
      },_x000D_
      "88": {_x000D_
        "$type": "Inside.Core.Formula.Definition.DefinitionAC, Inside.Core.Formula",_x000D_
        "ID": 88,_x000D_
        "Results": [_x000D_
          [_x000D_
            0.0_x000D_
          ]_x000D_
        ],_x000D_
        "Statistics": {_x000D_
          "CreationDate": "2022-07-05T17:09:31.3142196+02:00",_x000D_
          "LastRefreshDate": "2022-02-02T09:41:01.4660518+01:00",_x000D_
          "TotalRefreshCount": 1,_x000D_
          "CustomInfo": {}_x000D_
        }_x000D_
      },_x000D_
      "89": {_x000D_
        "$type": "Inside.Core.Formula.Definition.DefinitionAC, Inside.Core.Formula",_x000D_
        "ID": 89,_x000D_
        "Results": [_x000D_
          [_x000D_
            0.0_x000D_
          ]_x000D_
        ],_x000D_
        "Statistics": {_x000D_
          "CreationDate": "2022-07-05T17:09:31.3142196+02:00",_x000D_
          "LastRefreshDate": "2022-02-02T09:41:01.4690014+01:00",_x000D_
          "TotalRefreshCount": 1,_x000D_
          "CustomInfo": {}_x000D_
        }_x000D_
      },_x000D_
      "90": {_x000D_
        "$type": "Inside.Core.Formula.Definition.DefinitionAC, Inside.Core.Formula",_x000D_
        "ID": 90,_x000D_
        "Results": [_x000D_
          [_x000D_
            0.0_x000D_
          ]_x000D_
        ],_x000D_
        "Statistics": {_x000D_
          "CreationDate": "2022-07-05T17:09:31.3142196+02:00",_x000D_
          "LastRefreshDate": "2022-02-02T09:41:01.4730299+01:00",_x000D_
          "TotalRefreshCount": 1,_x000D_
          "CustomInfo": {}_x000D_
        }_x000D_
      },_x000D_
      "91": {_x000D_
        "$type": "Inside.Core.Formula.Definition.DefinitionAC, Inside.Core.Formula",_x000D_
        "ID": 91,_x000D_
        "Results": [_x000D_
          [_x000D_
            0.0_x000D_
          ]_x000D_
        ],_x000D_
        "Statistics": {_x000D_
          "CreationDate": "2022-07-05T17:09:31.3142196+02:00",_x000D_
          "LastRefreshDate": "2022-02-02T09:41:01.4750262+01:00",_x000D_
          "TotalRefreshCount": 1,_x000D_
          "CustomInfo": {}_x000D_
        }_x000D_
      },_x000D_
      "92": {_x000D_
        "$type": "Inside.Core.Formula.Definition.DefinitionAC, Inside.Core.Formula",_x000D_
        "ID": 92,_x000D_
        "Results": [_x000D_
          [_x000D_
            0.0_x000D_
          ]_x000D_
        ],_x000D_
        "Statistics": {_x000D_
          "CreationDate": "2022-07-05T17:09:31.3142196+02:00",_x000D_
          "LastRefreshDate": "2022-02-02T09:41:01.477977+01:00",_x000D_
          "TotalRefreshCount": 1,_x000D_
          "CustomInfo": {}_x000D_
        }_x000D_
      },_x000D_
      "93": {_x000D_
        "$type": "Inside.Core.Formula.Definition.DefinitionAC, Inside.Core.Formula",_x000D_
        "ID": 93,_x000D_
        "Results": [_x000D_
          [_x000D_
            0.0_x000D_
          ]_x000D_
        ],_x000D_
        "Statistics": {_x000D_
          "CreationDate": "2022-07-05T17:09:31.3142196+02:00",_x000D_
          "LastRefreshDate": "2022-02-02T09:41:01.4809687+01:00",_x000D_
          "TotalRefreshCount": 1,_x000D_
          "CustomInfo": {}_x000D_
        }_x000D_
      },_x000D_
      "94": {_x000D_
        "$type": "Inside.Core.Formula.Definition.DefinitionAC, Inside.Core.Formula",_x000D_
        "ID": 94,_x000D_
        "Results": [_x000D_
          [_x000D_
            0.0_x000D_
          ]_x000D_
        ],_x000D_
        "Statistics": {_x000D_
          "CreationDate": "2022-07-05T17:09:31.3142196+02:00",_x000D_
          "LastRefreshDate": "2022-02-02T09:41:01.4849582+01:00",_x000D_
          "TotalRefreshCount": 1,_x000D_
          "CustomInfo": {}_x000D_
        }_x000D_
      },_x000D_
      "95": {_x000D_
        "$type": "Inside.Core.Formula.Definition.DefinitionAC, Inside.Core.Formula",_x000D_
        "ID": 95,_x000D_
        "Results": [_x000D_
          [_x000D_
            0.0_x000D_
          ]_x000D_
        ],_x000D_
        "Statistics": {_x000D_
          "CreationDate": "2022-07-05T17:09:31.3142196+02:00",_x000D_
          "LastRefreshDate": "2022-02-02T09:41:01.5043724+01:00",_x000D_
          "TotalRefreshCount": 1,_x000D_
          "CustomInfo": {}_x000D_
        }_x000D_
      },_x000D_
      "96": {_x000D_
        "$type": "Inside.Core.Formula.Definition.DefinitionAC, Inside.Core.Formula",_x000D_
        "ID": 96,_x000D_
        "Results": [_x000D_
          [_x000D_
            0.0_x000D_
          ]_x000D_
        ],_x000D_
        "Statistics": {_x000D_
          "CreationDate": "2022-07-05T17:09:31.3142196+02:00",_x000D_
          "LastRefreshDate": "2022-02-02T09:41:01.5073616+01:00",_x000D_
          "TotalRefreshCount": 1,_x000D_
          "CustomInfo": {}_x000D_
        }_x000D_
      },_x000D_
      "97": {_x000D_
        "$type": "Inside.Core.Formula.Definition.DefinitionAC, Inside.Core.Formula",_x000D_
        "ID": 97,_x000D_
        "Results": [_x000D_
          [_x000D_
            0.0_x000D_
          ]_x000D_
        ],_x000D_
        "Statistics": {_x000D_
          "CreationDate": "2022-07-05T17:09:31.3142196+02:00",_x000D_
          "LastRefreshDate": "2022-02-02T09:41:01.5103551+01:00",_x000D_
          "TotalRefreshCount": 1,_x000D_
          "CustomInfo": {}_x000D_
        }_x000D_
      },_x000D_
      "98": {_x000D_
        "$type": "Inside.Core.Formula.Definition.DefinitionAC, Inside.Core.Formula",_x000D_
        "ID": 98,_x000D_
        "Results": [_x000D_
          [_x000D_
            0.0_x000D_
          ]_x000D_
        ],_x000D_
        "Statistics": {_x000D_
          "CreationDate": "2022-07-05T17:09:31.3142196+02:00",_x000D_
          "LastRefreshDate": "2022-02-02T09:41:01.5123496+01:00",_x000D_
          "TotalRefreshCount": 1,_x000D_
          "CustomInfo": {}_x000D_
        }_x000D_
      },_x000D_
      "99": {_x000D_
        "$type": "Inside.Core.Formula.Definition.DefinitionAC, Inside.Core.Formula",_x000D_
        "ID": 99,_x000D_
        "Results": [_x000D_
          [_x000D_
            0.0_x000D_
          ]_x000D_
        ],_x000D_
        "Statistics": {_x000D_
          "CreationDate": "2022-07-05T17:09:31.3142196+02:00",_x000D_
          "LastRefreshDate": "2022-02-02T09:41:01.5153391+01:00",_x000D_
          "TotalRefreshCount": 1,_x000D_
          "CustomInfo": {}_x000D_
        }_x000D_
      },_x000D_
      "100": {_x000D_
        "$type": "Inside.Core.Formula.Definition.DefinitionAC, Inside.Core.Formula",_x000D_
        "ID": 100,_x000D_
        "Results": [_x000D_
          [_x000D_
            0.0_x000D_
          ]_x000D_
        ],_x000D_
        "Statistics": {_x000D_
          "CreationDate": "2022-07-05T17:09:31.3142196+02:00",_x000D_
          "LastRefreshDate": "2022-02-02T09:43:06.3954641+01:00",_x000D_
          "TotalRefreshCount": 2,_x000D_
          "CustomInfo": {}_x000D_
        }_x000D_
      },_x000D_
      "101": {_x000D_
        "$type": "Inside.Core.Formula.Definition.DefinitionAC, Inside.Core.Formula",_x000D_
        "ID": 101,_x000D_
        "Results": [_x000D_
          [_x000D_
            0.0_x000D_
          ]_x000D_
        ],_x000D_
        "Statistics": {_x000D_
          "CreationDate": "2022-07-05T17:09:31.3142196+02:00",_x000D_
          "LastRefreshDate": "2022-02-02T09:43:06.3984556+01:00",_x000D_
          "TotalRefreshCount": 2,_x000D_
          "CustomInfo": {}_x000D_
        }_x000D_
      },_x000D_
      "102": {_x000D_
        "$type": "Inside.Core.Formula.Definition.DefinitionAC, Inside.Core.Formula",_x000D_
        "ID": 102,_x000D_
        "Results": [_x000D_
          [_x000D_
            0.0_x000D_
          ]_x000D_
        ],_x000D_
        "Statistics": {_x000D_
          "CreationDate": "2022-07-05T17:09:31.3142196+02:00",_x000D_
          "LastRefreshDate": "2022-02-02T09:43:06.400451+01:00",_x000D_
          "TotalRefreshCount": 2,_x000D_
          "CustomInfo": {}_x000D_
        }_x000D_
      },_x000D_
      "103": {_x000D_
        "$type": "Inside.Core.Formula.Definition.DefinitionAC, Inside.Core.Formula",_x000D_
        "ID": 103,_x000D_
        "Results": [_x000D_
          [_x000D_
            0.0_x000D_
          ]_x000D_
        ],_x000D_
        "Statistics": {_x000D_
          "CreationDate": "2022-07-05T17:09:31.3142196+02:00",_x000D_
          "LastRefreshDate": "2022-02-02T09:43:06.4034428+01:00",_x000D_
          "TotalRefreshCount": 2,_x000D_
          "CustomInfo": {}_x000D_
        }_x000D_
      },_x000D_
      "104": {_x000D_
        "$type": "Inside.Core.Formula.Definition.DefinitionAC, Inside.Core.Formula",_x000D_
        "ID": 104,_x000D_
        "Results": [_x000D_
          [_x000D_
            0.0_x000D_
          ]_x000D_
        ],_x000D_
        "Statistics": {_x000D_
          "CreationDate": "2022-07-05T17:09:31.3142196+02:00",_x000D_
          "LastRefreshDate": "2022-02-02T09:43:06.4054383+01:00",_x000D_
          "TotalRefreshCount": 2,_x000D_
          "CustomInfo": {}_x000D_
        }_x000D_
      },_x000D_
      "105": {_x000D_
        "$type": "Inside.Core.Formula.Definition.DefinitionAC, Inside.Core.Formula",_x000D_
        "ID": 105,_x000D_
        "Results": [_x000D_
          [_x000D_
            0.0_x000D_
          ]_x000D_
        ],_x000D_
        "Statistics": {_x000D_
          "CreationDate": "2022-07-05T17:09:31.3142196+02:00",_x000D_
          "LastRefreshDate": "2022-02-02T09:43:06.4084282+01:00",_x000D_
          "TotalRefreshCount": 2,_x000D_
          "CustomInfo": {}_x000D_
        }_x000D_
      },_x000D_
      "106": {_x000D_
        "$type": "Inside.Core.Formula.Definition.DefinitionAC, Inside.Core.Formula",_x000D_
        "ID": 106,_x000D_
        "Results": [_x000D_
          [_x000D_
            0.0_x000D_
          ]_x000D_
        ],_x000D_
        "Statistics": {_x000D_
          "CreationDate": "2022-07-05T17:09:31.3142196+02:00",_x000D_
          "LastRefreshDate": "2022-02-02T09:43:06.4124096+01:00",_x000D_
          "TotalRefreshCount": 2,_x000D_
          "CustomInfo": {}_x000D_
        }_x000D_
      },_x000D_
      "107": {_x000D_
        "$type": "Inside.Core.Formula.Definition.DefinitionAC, Inside.Core.Formula",_x000D_
        "ID": 107,_x000D_
        "Results": [_x000D_
          [_x000D_
            0.0_x000D_
          ]_x000D_
        ],_x000D_
        "Statistics": {_x000D_
          "CreationDate": "2022-07-05T17:09:31.3142196+02:00",_x000D_
          "LastRefreshDate": "2022-02-02T09:43:06.4153937+01:00",_x000D_
          "TotalRefreshCount": 2,_x000D_
          "CustomInfo": {}_x000D_
        }_x000D_
      },_x000D_
      "108": {_x000D_
        "$type": "Inside.Core.Formula.Definition.DefinitionAC, Inside.Core.Formula",_x000D_
        "ID": 108,_x000D_
        "Results": [_x000D_
          [_x000D_
            0.0_x000D_
          ]_x000D_
        ],_x000D_
        "Statistics": {_x000D_
          "CreationDate": "2022-07-05T17:09:31.3142196+02:00",_x000D_
          "LastRefreshDate": "2022-02-02T09:43:06.4183851+01:00",_x000D_
          "TotalRefreshCount": 2,_x000D_
          "CustomInfo": {}_x000D_
        }_x000D_
      },_x000D_
      "109": {_x000D_
        "$type": "Inside.Core.Formula.Definition.DefinitionAC, Inside.Core.Formula",_x000D_
        "ID": 109,_x000D_
        "Results": [_x000D_
          [_x000D_
            0.0_x000D_
          ]_x000D_
        ],_x000D_
        "Statistics": {_x000D_
          "CreationDate": "2022-07-05T17:09:31.3142196+02:00",_x000D_
          "LastRefreshDate": "2022-02-02T09:43:06.4213769+01:00",_x000D_
          "TotalRefreshCount": 2,_x000D_
          "CustomInfo": {}_x000D_
        }_x000D_
      },_x000D_
      "110": {_x000D_
        "$type": "Inside.Core.Formula.Definition.DefinitionAC, Inside.Core.Formula",_x000D_
        "ID": 110,_x000D_
        "Results": [_x000D_
          [_x000D_
            0.0_x000D_
          ]_x000D_
        ],_x000D_
        "Statistics": {_x000D_
          "CreationDate": "2022-07-05T17:09:31.3142196+02:00",_x000D_
          "LastRefreshDate": "2022-02-02T09:43:06.4233904+01:00",_x000D_
          "TotalRefreshCount": 2,_x000D_
          "CustomInfo": {}_x000D_
        }_x000D_
      },_x000D_
      "111": {_x000D_
        "$type": "Inside.Core.Formula.Definition.DefinitionAC, Inside.Core.Formula",_x000D_
        "ID": 111,_x000D_
        "Results": [_x000D_
          [_x000D_
            0.0_x000D_
          ]_x000D_
        ],_x000D_
        "Statistics": {_x000D_
          "CreationDate": "2022-07-05T17:09:31.3142196+02:00",_x000D_
          "LastRefreshDate": "2022-02-02T09:43:06.4284141+01:00",_x000D_
          "TotalRefreshCount": 2,_x000D_
          "CustomInfo": {}_x000D_
        }_x000D_
      },_x000D_
      "112": {_x000D_
        "$type": "Inside.Core.Formula.Definition.DefinitionAC, Inside.Core.Formula",_x000D_
        "ID": 112,_x000D_
        "Results": [_x000D_
          [_x000D_
            0.0_x000D_
          ]_x000D_
        ],_x000D_
        "Statistics": {_x000D_
          "CreationDate": "2022-07-05T17:09:31.3142196+02:00",_x000D_
          "LastRefreshDate": "2022-02-02T09:43:06.4553749+01:00",_x000D_
          "TotalRefreshCount": 2,_x000D_
          "CustomInfo": {}_x000D_
        }_x000D_
      },_x000D_
      "113": {_x000D_
        "$type": "Inside.Core.Formula.Definition.DefinitionAC, Inside.Core.Formula",_x000D_
        "ID": 113,_x000D_
        "Results": [_x000D_
          [_x000D_
            0.0_x000D_
          ]_x000D_
        ],_x000D_
        "Statistics": {_x000D_
          "CreationDate": "2022-07-05T17:09:31.3142196+02:00",_x000D_
          "LastRefreshDate": "2022-02-02T09:43:06.4663752+01:00",_x000D_
          "TotalRefreshCount": 2,_x000D_
          "CustomInfo": {}_x000D_
        }_x000D_
      },_x000D_
      "114": {_x000D_
        "$type": "Inside.Core.Formula.Definition.DefinitionAC, Inside.Core.Formula",_x000D_
        "ID": 114,_x000D_
        "Results": [_x000D_
          [_x000D_
            0.0_x000D_
          ]_x000D_
        ],_x000D_
        "Statistics": {_x000D_
          "CreationDate": "2022-07-05T17:09:31.3142196+02:00",_x000D_
          "LastRefreshDate": "2022-02-02T09:43:06.4723669+01:00",_x000D_
          "TotalRefreshCount": 2,_x000D_
          "CustomInfo": {}_x000D_
        }_x000D_
      },_x000D_
      "115": {_x000D_
        "$type": "Inside.Core.Formula.Definition.DefinitionAC, Inside.Core.Formula",_x000D_
        "ID": 115,_x000D_
        "Results": [_x000D_
          [_x000D_
            0.0_x000D_
          ]_x000D_
        ],_x000D_
        "Statistics": {_x000D_
          "CreationDate": "2022-07-05T17:09:31.315243+02:00",_x000D_
          "LastRefreshDate": "2022-02-02T09:43:06.4773086+01:00",_x000D_
          "TotalRefreshCount": 2,_x000D_
          "CustomInfo": {}_x000D_
        }_x000D_
      },_x000D_
      "116": {_x000D_
        "$type": "Inside.Core.Formula.Definition.DefinitionAC, Inside.Core.Formula",_x000D_
        "ID": 116,_x000D_
        "Results": [_x000D_
          [_x000D_
            0.0_x000D_
          ]_x000D_
        ],_x000D_
        "Statistics": {_x000D_
          "CreationDate": "2022-07-05T17:09:31.315243+02:00",_x000D_
          "LastRefreshDate": "2022-02-02T09:43:06.481296+01:00",_x000D_
          "TotalRefreshCount": 2,_x000D_
          "CustomInfo": {}_x000D_
        }_x000D_
      },_x000D_
      "117": {_x000D_
        "$type": "Inside.Core.Formula.Definition.DefinitionAC, Inside.Core.Formula",_x000D_
        "ID": 117,_x000D_
        "Results": [_x000D_
          [_x000D_
            0.0_x000D_
          ]_x000D_
        ],_x000D_
        "Statistics": {_x000D_
          "CreationDate": "2022-07-05T17:09:31.315243+02:00",_x000D_
          "LastRefreshDate": "2022-02-02T09:43:06.4852848+01:00",_x000D_
          "TotalRefreshCount": 2,_x000D_
          "CustomInfo": {}_x000D_
        }_x000D_
      },_x000D_
      "118": {_x000D_
        "$type": "Inside.Core.Formula.Definition.DefinitionAC, Inside.Core.Formula",_x000D_
        "ID": 118,_x000D_
        "Results": [_x000D_
          [_x000D_
            0.0_x000D_
          ]_x000D_
        ],_x000D_
        "Statistics": {_x000D_
          "CreationDate": "2022-07-05T17:09:31.315243+02:00",_x000D_
          "LastRefreshDate": "2022-02-02T09:43:06.4882779+01:00",_x000D_
          "TotalRefreshCount": 2,_x000D_
          "CustomInfo": {}_x000D_
        }_x000D_
      },_x000D_
      "119": {_x000D_
        "$type": "Inside.Core.Formula.Definition.DefinitionAC, Inside.Core.Formula",_x000D_
        "ID": 119,_x000D_
        "Results": [_x000D_
          [_x000D_
            0.0_x000D_
          ]_x000D_
        ],_x000D_
        "Statistics": {_x000D_
          "CreationDate": "2022-07-05T17:09:31.315243+02:00",_x000D_
          "LastRefreshDate": "2022-02-02T09:41:01.6116092+01:00",_x000D_
          "TotalRefreshCount": 1,_x000D_
          "CustomInfo": {}_x000D_
        }_x000D_
      },_x000D_
      "120": {_x000D_
        "$type": "Inside.Core.Formula.Definition.DefinitionAC, Inside.Core.Formula",_x000D_
        "ID": 120,_x000D_
        "Results": [_x000D_
          [_x000D_
            0.0_x000D_
          ]_x000D_
        ],_x000D_
        "Statistics": {_x000D_
          "CreationDate": "2022-07-05T17:09:31.315243+02:00",_x000D_
          "LastRefreshDate": "2022-02-02T09:41:01.614618+01:00",_x000D_
          "TotalRefreshCount": 1,_x000D_
          "CustomInfo": {}_x000D_
        }_x000D_
      },_x000D_
      "121": {_x000D_
        "$type": "Inside.Core.Formula.Definition.DefinitionAC, Inside.Core.Formula",_x000D_
        "ID": 121,_x000D_
        "Results": [_x000D_
          [_x000D_
            0.0_x000D_
          ]_x000D_
        ],_x000D_
        "Statistics": {_x000D_
          "CreationDate": "2022-07-05T17:09:31.315243+02:00",_x000D_
          "LastRefreshDate": "2022-02-02T09:41:01.6176094+01:00",_x000D_
          "TotalRefreshCount": 1,_x000D_
          "CustomInfo": {}_x000D_
        }_x000D_
      },_x000D_
      "122": {_x000D_
        "$type": "Inside.Core.Formula.Definition.DefinitionAC, Inside.Core.Formula",_x000D_
        "ID": 122,_x000D_
        "Results": [_x000D_
          [_x000D_
            0.0_x000D_
          ]_x000D_
        ],_x000D_
        "Statistics": {_x000D_
          "CreationDate": "2022-07-05T17:09:31.315243+02:00",_x000D_
          "LastRefreshDate": "2022-02-02T09:41:01.6215875+01:00",_x000D_
          "TotalRefreshCount": 1,_x000D_
          "CustomInfo": {}_x000D_
        }_x000D_
      },_x000D_
      "123": {_x000D_
        "$type": "Inside.Core.Formula.Definition.DefinitionAC, Inside.Core.Formula",_x000D_
        "ID": 123,_x000D_
        "Results": [_x000D_
          [_x000D_
            0.0_x000D_
          ]_x000D_
        ],_x000D_
        "Statistics": {_x000D_
          "CreationDate": "2022-07-05T17:09:31.315243+02:00",_x000D_
          "LastRefreshDate": "2022-02-02T09:41:01.6245807+01:00",_x000D_
          "TotalRefreshCount": 1,_x000D_
          "CustomInfo": {}_x000D_
        }_x000D_
      },_x000D_
      "124": {_x000D_
        "$type": "Inside.Core.Formula.Definition.DefinitionAC, Inside.Core.Formula",_x000D_
        "ID": 124,_x000D_
        "Results": [_x000D_
          [_x000D_
            0.0_x000D_
          ]_x000D_
        ],_x000D_
        "Statistics": {_x000D_
          "CreationDate": "2022-07-05T17:09:31.315243+02:00",_x000D_
          "LastRefreshDate": "2022-02-02T09:41:01.6285228+01:00",_x000D_
          "TotalRefreshCount": 1,_x000D_
          "CustomInfo": {}_x000D_
        }_x000D_
      },_x000D_
      "125": {_x000D_
        "$type": "Inside.Core.Formula.Definition.DefinitionAC, Inside.Core.Formula",_x000D_
        "ID": 125,_x000D_
        "Results": [_x000D_
          [_x000D_
            0.0_x000D_
          ]_x000D_
        ],_x000D_
        "Statistics": {_x000D_
          "CreationDate": "2022-07-05T17:09:31.315243+02:00",_x000D_
          "LastRefreshDate": "2022-02-02T09:41:01.647149+01:00",_x000D_
          "TotalRefreshCount": 1,_x000D_
          "CustomInfo": {}_x000D_
        }_x000D_
      },_x000D_
      "126": {_x000D_
        "$type": "Inside.Core.Formula.Definition.DefinitionAC, Inside.Core.Formula",_x000D_
        "ID": 126,_x000D_
        "Results": [_x000D_
          [_x000D_
            0.0_x000D_
          ]_x000D_
        ],_x000D_
        "Statistics": {_x000D_
          "CreationDate": "2022-07-05T17:09:31.315243+02:00",_x000D_
          "LastRefreshDate": "2022-02-02T09:41:01.6501381+01:00",_x000D_
          "TotalRefreshCount": 1,_x000D_
          "CustomInfo": {}_x000D_
        }_x000D_
      },_x000D_
      "127": {_x000D_
        "$type": "Inside.Core.Formula.Definition.DefinitionAC, Inside.Core.Formula",_x000D_
        "ID": 127,_x000D_
        "Results": [_x000D_
          [_x000D_
            0.0_x000D_
          ]_x000D_
        ],_x000D_
        "Statistics": {_x000D_
          "CreationDate": "2022-07-05T17:09:31.315243+02:00",_x000D_
          "LastRefreshDate": "2022-02-02T09:41:01.65213+01:00",_x000D_
          "TotalRefreshCount": 1,_x000D_
          "CustomInfo": {}_x000D_
        }_x000D_
      },_x000D_
      "128": {_x000D_
        "$type": "Inside.Core.Formula.Definition.DefinitionAC, Inside.Core.Formula",_x000D_
        "ID": 128,_x000D_
        "Results": [_x000D_
          [_x000D_
            0.0_x000D_
          ]_x000D_
        ],_x000D_
        "Statistics": {_x000D_
          "CreationDate": "2022-07-05T17:09:31.315243+02:00",_x000D_
          "LastRefreshDate": "2022-02-02T09:41:01.6551238+01:00",_x000D_
          "TotalRefreshCount": 1,_x000D_
          "CustomInfo": {}_x000D_
        }_x000D_
      },_x000D_
      "129": {_x000D_
        "$type": "Inside.Core.Formula.Definition.DefinitionAC, Inside.Core.Formula",_x000D_
        "ID": 129,_x000D_
        "Results": [_x000D_
          [_x000D_
            0.0_x000D_
          ]_x000D_
        ],_x000D_
        "Statistics": {_x000D_
          "CreationDate": "2022-07-05T17:09:31.315243+02:00",_x000D_
          "LastRefreshDate": "2022-02-02T09:41:01.6581195+01:00",_x000D_
          "TotalRefreshCount": 1,_x000D_
          "CustomInfo": {}_x000D_
        }_x000D_
      },_x000D_
      "130": {_x000D_
        "$type": "Inside.Core.Formula.Definition.DefinitionAC, Inside.Core.Formula",_x000D_
        "ID": 130,_x000D_
        "Results": [_x000D_
          [_x000D_
            0.0_x000D_
          ]_x000D_
        ],_x000D_
        "Statistics": {_x000D_
          "CreationDate": "2022-07-05T17:09:31.315243+02:00",_x000D_
          "LastRefreshDate": "2022-02-02T09:41:01.6621061+01:00",_x000D_
          "TotalRefreshCount": 1,_x000D_
          "CustomInfo": {}_x000D_
        }_x000D_
      },_x000D_
      "131": {_x000D_
        "$type": "Inside.Core.Formula.Definition.DefinitionAC, Inside.Core.Formula",_x000D_
        "ID": 131,_x000D_
        "Results": [_x000D_
          [_x000D_
            0.0_x000D_
          ]_x000D_
        ],_x000D_
        "Statistics": {_x000D_
          "CreationDate": "2022-07-05T17:09:31.315243+02:00",_x000D_
          "LastRefreshDate": "2022-02-02T09:41:01.6640953+01:00",_x000D_
          "TotalRefreshCount": 1,_x000D_
          "CustomInfo": {}_x000D_
        }_x000D_
      },_x000D_
      "132": {_x000D_
        "$type": "Inside.Core.Formula.Definition.DefinitionAC, Inside.Core.Formula",_x000D_
        "ID": 132,_x000D_
        "Results": [_x000D_
          [_x000D_
            0.0_x000D_
          ]_x000D_
        ],_x000D_
        "Statistics": {_x000D_
          "CreationDate": "2022-07-05T17:09:31.315243+02:00",_x000D_
          "LastRefreshDate": "2022-02-02T09:41:01.6670925+01:00",_x000D_
          "TotalRefreshCount": 1,_x000D_
          "CustomInfo": {}_x000D_
        }_x000D_
      },_x000D_
      "133": {_x000D_
        "$type": "Inside.Core.Formula.Definition.DefinitionAC, Inside.Core.Formula",_x000D_
        "ID": 133,_x000D_
        "Results": [_x000D_
          [_x000D_
            0.0_x000D_
          ]_x000D_
        ],_x000D_
        "Statistics": {_x000D_
          "CreationDate": "2022-07-05T17:09:31.315243+02:00",_x000D_
          "LastRefreshDate": "2022-02-02T09:41:01.6710788+01:00",_x000D_
          "TotalRefreshCount": 1,_x000D_
          "CustomInfo": {}_x000D_
        }_x000D_
      },_x000D_
      "134": {_x000D_
        "$type": "Inside.Core.Formula.Definition.DefinitionAC, Inside.Core.Formula",_x000D_
        "ID": 134,_x000D_
        "Results": [_x000D_
          [_x000D_
            0.0_x000D_
          ]_x000D_
        ],_x000D_
        "Statistics": {_x000D_
          "CreationDate": "2022-07-05T17:09:31.315243+02:00",_x000D_
          "LastRefreshDate": "2022-02-02T09:41:01.6730729+01:00",_x000D_
          "TotalRefreshCount": 1,_x000D_
          "CustomInfo": {}_x000D_
        }_x000D_
      },_x000D_
      "135": {_x000D_
        "$type": "Inside.Core.Formula.Definition.DefinitionAC, Inside.Core.Formula",_x000D_
        "ID": 135,_x000D_
        "Results": [_x000D_
          [_x000D_
            0.0_x000D_
          ]_x000D_
        ],_x000D_
        "Statistics": {_x000D_
          "CreationDate": "2022-07-05T17:09:31.315243+02:00",_x000D_
          "LastRefreshDate": "2022-02-02T09:41:01.6945985+01:00",_x000D_
          "TotalRefreshCount": 1,_x000D_
          "CustomInfo": {}_x000D_
        }_x000D_
      },_x000D_
      "136": {_x000D_
        "$type": "Inside.Core.Formula.Definition.DefinitionAC, Inside.Core.Formula",_x000D_
        "ID": 136,_x000D_
        "Results": [_x000D_
          [_x000D_
            0.0_x000D_
          ]_x000D_
        ],_x000D_
        "Statistics": {_x000D_
          "CreationDate": "2022-07-05T17:09:31.315243+02:00",_x000D_
          "LastRefreshDate": "2022-02-02T09:41:01.6975896+01:00",_x000D_
          "TotalRefreshCount": 1,_x000D_
          "CustomInfo": {}_x000D_
        }_x000D_
      },_x000D_
      "137": {_x000D_
        "$type": "Inside.Core.Formula.Definition.DefinitionAC, Inside.Core.Formula",_x000D_
        "ID": 137,_x000D_
        "Results": [_x000D_
          [_x000D_
            0.0_x000D_
          ]_x000D_
        ],_x000D_
        "Statistics": {_x000D_
          "CreationDate": "2022-07-05T17:09:31.315243+02:00",_x000D_
          "LastRefreshDate": "2022-02-02T09:41:01.7005856+01:00",_x000D_
          "TotalRefreshCount": 1,_x000D_
          "CustomInfo": {}_x000D_
        }_x000D_
      },_x000D_
      "138": {_x000D_
        "$type": "Inside.Core.Formula.Definition.DefinitionAC, Inside.Core.Formula",_x000D_
        "ID": 138,_x000D_
        "Results": [_x000D_
          [_x000D_
            0.0_x000D_
          ]_x000D_
        ],_x000D_
        "Statistics": {_x000D_
          "CreationDate": "2022-07-05T17:09:31.315243+02:00",_x000D_
          "LastRefreshDate": "2022-02-02T09:43:06.5692768+01:00",_x000D_
          "TotalRefreshCount": 2,_x000D_
          "CustomInfo": {}_x000D_
        }_x000D_
      },_x000D_
      "139": {_x000D_
        "$type": "Inside.Core.Formula.Definition.DefinitionAC, Inside.Core.Formula",_x000D_
        "ID": 139,_x000D_
        "Results": [_x000D_
          [_x000D_
            0.0_x000D_
          ]_x000D_
        ],_x000D_
        "Statistics": {_x000D_
          "CreationDate": "2022-07-05T17:09:31.315243+02:00",_x000D_
          "LastRefreshDate": "2022-02-02T09:43:06.5722608+01:00",_x000D_
          "TotalRefreshCount": 2,_x000D_
          "CustomInfo": {}_x000D_
        }_x000D_
      },_x000D_
      "140": {_x000D_
        "$type": "Inside.Core.Formula.Definition.DefinitionAC, Inside.Core.Formula",_x000D_
        "ID": 140,_x000D_
        "Results": [_x000D_
          [_x000D_
            0.0_x000D_
          ]_x000D_
        ],_x000D_
        "Statistics": {_x000D_
          "CreationDate": "2022-07-05T17:09:31.315243+02:00",_x000D_
          "LastRefreshDate": "2022-02-02T09:43:06.5752174+01:00",_x000D_
          "TotalRefreshCount": 2,_x000D_
          "CustomInfo": {}_x000D_
        }_x000D_
      },_x000D_
      "141": {_x000D_
        "$type": "Inside.Core.Formula.Definition.DefinitionAC, Inside.Core.Formula",_x000D_
        "ID": 141,_x000D_
        "Results": [_x000D_
          [_x000D_
            0.0_x000D_
          ]_x000D_
        ],_x000D_
        "Statistics": {_x000D_
          "CreationDate": "2022-07-05T17:09:31.315243+02:00",_x000D_
          "LastRefreshDate": "2022-02-02T09:43:06.5782104+01:00",_x000D_
          "TotalRefreshCount": 2,_x000D_
          "CustomInfo": {}_x000D_
        }_x000D_
      },_x000D_
      "142": {_x000D_
        "$type": "Inside.Core.Formula.Definition.DefinitionAC, Inside.Core.Formula",_x000D_
        "ID": 142,_x000D_
        "Results": [_x000D_
          [_x000D_
            0.0_x000D_
          ]_x000D_
        ],_x000D_
        "Statistics": {_x000D_
          "CreationDate": "2022-07-05T17:09:31.315243+02:00",_x000D_
          "LastRefreshDate": "2022-02-02T09:43:06.5812003+01:00",_x000D_
          "TotalRefreshCount": 2,_x000D_
          "CustomInfo": {}_x000D_
        }_x000D_
      },_x000D_
      "143": {_x000D_
        "$type": "Inside.Core.Formula.Definition.DefinitionAC, Inside.Core.Formula",_x000D_
        "ID": 143,_x000D_
        "Results": [_x000D_
          [_x000D_
            0.0_x000D_
          ]_x000D_
        ],_x000D_
        "Statistics": {_x000D_
          "CreationDate": "2022-07-05T17:09:31.315243+02:00",_x000D_
          "LastRefreshDate": "2022-02-02T09:43:06.6019385+01:00",_x000D_
          "TotalRefreshCount": 2,_x000D_
          "CustomInfo": {}_x000D_
        }_x000D_
      },_x000D_
      "144": {_x000D_
        "$type": "Inside.Core.Formula.Definition.DefinitionAC, Inside.Core.Formula",_x000D_
        "ID": 144,_x000D_
        "Results": [_x000D_
          [_x000D_
            0.0_x000D_
          ]_x000D_
        ],_x000D_
        "Statistics": {_x000D_
          "CreationDate": "2022-07-05T17:09:31.315243+02:00",_x000D_
          "LastRefreshDate": "2022-02-02T09:43:06.6049326+01:00",_x000D_
          "TotalRefreshCount": 2,_x000D_
          "CustomInfo": {}_x000D_
        }_x000D_
      },_x000D_
      "145": {_x000D_
        "$type": "Inside.Core.Formula.Definition.DefinitionAC, Inside.Core.Formula",_x000D_
        "ID": 145,_x000D_
        "Results": [_x000D_
          [_x000D_
            0.0_x000D_
          ]_x000D_
        ],_x000D_
        "Statistics": {_x000D_
          "CreationDate": "2022-07-05T17:09:31.315243+02:00",_x000D_
          "LastRefreshDate": "2022-02-02T09:43:06.6079226+01:00",_x000D_
          "TotalRefreshCount": 2,_x000D_
          "CustomInfo": {}_x000D_
        }_x000D_
      },_x000D_
      "146": {_x000D_
        "$type": "Inside.Core.Formula.Definition.DefinitionAC, Inside.Core.Formula",_x000D_
        "ID": 146,_x000D_
        "Results": [_x000D_
          [_x000D_
            0.0_x000D_
          ]_x000D_
        ],_x000D_
        "Statistics": {_x000D_
          "CreationDate": "2022-07-05T17:09:31.315243+02:00",_x000D_
          "LastRefreshDate": "2022-02-02T09:43:06.6109158+01:00",_x000D_
          "TotalRefreshCount": 2,_x000D_
          "CustomInfo": {}_x000D_
        }_x000D_
      },_x000D_
      "147": {_x000D_
        "$type": "Inside.Core.Formula.Definition.DefinitionAC, Inside.Core.Formula",_x000D_
        "ID": 147,_x000D_
        "Results": [_x000D_
          [_x000D_
            0.0_x000D_
          ]_x000D_
        ],_x000D_
        "Statistics": {_x000D_
          "CreationDate": "2022-07-05T17:09:31.315243+02:00",_x000D_
          "LastRefreshDate": "2022-02-02T09:43:06.614904+01:00",_x000D_
          "TotalRefreshCount": 2,_x000D_
          "CustomInfo": {}_x000D_
        }_x000D_
      },_x000D_
      "148": {_x000D_
        "$type": "Inside.Core.Formula.Definition.DefinitionAC, Inside.Core.Formula",_x000D_
        "ID": 148,_x000D_
        "Results": [_x000D_
          [_x000D_
            0.0_x000D_
          ]_x000D_
        ],_x000D_
        "Statistics": {_x000D_
          "CreationDate": "2022-07-05T17:09:31.315243+02:00",_x000D_
          "LastRefreshDate": "2022-02-02T09:43:06.6179222+01:00",_x000D_
          "TotalRefreshCount": 2,_x000D_
          "CustomInfo": {}_x000D_
        }_x000D_
      },_x000D_
      "149": {_x000D_
        "$type": "Inside.Core.Formula.Definition.DefinitionAC, Inside.Core.Formula",_x000D_
        "ID": 149,_x000D_
        "Results": [_x000D_
          [_x000D_
            0.0_x000D_
          ]_x000D_
        ],_x000D_
        "Statistics": {_x000D_
          "CreationDate": "2022-07-05T17:09:31.315243+02:00",_x000D_
          "LastRefreshDate": "2022-02-02T09:43:06.6208879+01:00",_x000D_
          "TotalRefreshCount": 2,_x000D_
          "CustomInfo": {}_x000D_
        }_x000D_
      },_x000D_
      "150": {_x000D_
        "$type": "Inside.Core.Formula.Definition.DefinitionAC, Inside.Core.Formula",_x000D_
        "ID": 150,_x000D_
        "Results": [_x000D_
          [_x000D_
            0.0_x000D_
          ]_x000D_
        ],_x000D_
        "Statistics": {_x000D_
          "CreationDate": "2022-07-05T17:09:31.315243+02:00",_x000D_
          "LastRefreshDate": "2022-02-02T09:43:06.6238799+01:00",_x000D_
          "TotalRefreshCount": 2,_x000D_
          "CustomInfo": {}_x000D_
        }_x000D_
      },_x000D_
      "151": {_x000D_
        "$type": "Inside.Core.Formula.Definition.DefinitionAC, Inside.Core.Formula",_x000D_
        "ID": 151,_x000D_
        "Results": [_x000D_
          [_x000D_
            0.0_x000D_
          ]_x000D_
        ],_x000D_
        "Statistics": {_x000D_
          "CreationDate": "2022-07-05T17:09:31.315243+02:00",_x000D_
          "LastRefreshDate": "2022-02-02T09:43:06.6268717+01:00",_x000D_
          "TotalRefreshCount": 2,_x000D_
          "</t>
  </si>
  <si>
    <t xml:space="preserve">CustomInfo": {}_x000D_
        }_x000D_
      },_x000D_
      "152": {_x000D_
        "$type": "Inside.Core.Formula.Definition.DefinitionAC, Inside.Core.Formula",_x000D_
        "ID": 152,_x000D_
        "Results": [_x000D_
          [_x000D_
            0.0_x000D_
          ]_x000D_
        ],_x000D_
        "Statistics": {_x000D_
          "CreationDate": "2022-07-05T17:09:31.315243+02:00",_x000D_
          "LastRefreshDate": "2022-02-02T09:43:06.6298639+01:00",_x000D_
          "TotalRefreshCount": 2,_x000D_
          "CustomInfo": {}_x000D_
        }_x000D_
      },_x000D_
      "153": {_x000D_
        "$type": "Inside.Core.Formula.Definition.DefinitionAC, Inside.Core.Formula",_x000D_
        "ID": 153,_x000D_
        "Results": [_x000D_
          [_x000D_
            0.0_x000D_
          ]_x000D_
        ],_x000D_
        "Statistics": {_x000D_
          "CreationDate": "2022-07-05T17:09:31.315243+02:00",_x000D_
          "LastRefreshDate": "2022-02-02T09:43:06.6338531+01:00",_x000D_
          "TotalRefreshCount": 2,_x000D_
          "CustomInfo": {}_x000D_
        }_x000D_
      },_x000D_
      "154": {_x000D_
        "$type": "Inside.Core.Formula.Definition.DefinitionAC, Inside.Core.Formula",_x000D_
        "ID": 154,_x000D_
        "Results": [_x000D_
          [_x000D_
            0.0_x000D_
          ]_x000D_
        ],_x000D_
        "Statistics": {_x000D_
          "CreationDate": "2022-07-05T17:09:31.315243+02:00",_x000D_
          "LastRefreshDate": "2022-02-02T09:43:06.6368459+01:00",_x000D_
          "TotalRefreshCount": 2,_x000D_
          "CustomInfo": {}_x000D_
        }_x000D_
      },_x000D_
      "155": {_x000D_
        "$type": "Inside.Core.Formula.Definition.DefinitionAC, Inside.Core.Formula",_x000D_
        "ID": 155,_x000D_
        "Results": [_x000D_
          [_x000D_
            0.0_x000D_
          ]_x000D_
        ],_x000D_
        "Statistics": {_x000D_
          "CreationDate": "2022-07-05T17:09:31.315243+02:00",_x000D_
          "LastRefreshDate": "2022-02-02T09:43:06.6398373+01:00",_x000D_
          "TotalRefreshCount": 2,_x000D_
          "CustomInfo": {}_x000D_
        }_x000D_
      },_x000D_
      "156": {_x000D_
        "$type": "Inside.Core.Formula.Definition.DefinitionAC, Inside.Core.Formula",_x000D_
        "ID": 156,_x000D_
        "Results": [_x000D_
          [_x000D_
            0.0_x000D_
          ]_x000D_
        ],_x000D_
        "Statistics": {_x000D_
          "CreationDate": "2022-07-05T17:09:31.315243+02:00",_x000D_
          "LastRefreshDate": "2022-02-02T09:43:06.6428294+01:00",_x000D_
          "TotalRefreshCount": 2,_x000D_
          "CustomInfo": {}_x000D_
        }_x000D_
      },_x000D_
      "157": {_x000D_
        "$type": "Inside.Core.Formula.Definition.DefinitionAC, Inside.Core.Formula",_x000D_
        "ID": 157,_x000D_
        "Results": [_x000D_
          [_x000D_
            0.0_x000D_
          ]_x000D_
        ],_x000D_
        "Statistics": {_x000D_
          "CreationDate": "2022-07-05T17:09:31.315243+02:00",_x000D_
          "LastRefreshDate": "2022-02-02T09:41:01.813236+01:00",_x000D_
          "TotalRefreshCount": 1,_x000D_
          "CustomInfo": {}_x000D_
        }_x000D_
      },_x000D_
      "158": {_x000D_
        "$type": "Inside.Core.Formula.Definition.DefinitionAC, Inside.Core.Formula",_x000D_
        "ID": 158,_x000D_
        "Results": [_x000D_
          [_x000D_
            0.0_x000D_
          ]_x000D_
        ],_x000D_
        "Statistics": {_x000D_
          "CreationDate": "2022-07-05T17:09:31.315243+02:00",_x000D_
          "LastRefreshDate": "2022-02-02T09:41:01.8162282+01:00",_x000D_
          "TotalRefreshCount": 1,_x000D_
          "CustomInfo": {}_x000D_
        }_x000D_
      },_x000D_
      "159": {_x000D_
        "$type": "Inside.Core.Formula.Definition.DefinitionAC, Inside.Core.Formula",_x000D_
        "ID": 159,_x000D_
        "Results": [_x000D_
          [_x000D_
            0.0_x000D_
          ]_x000D_
        ],_x000D_
        "Statistics": {_x000D_
          "CreationDate": "2022-07-05T17:09:31.315243+02:00",_x000D_
          "LastRefreshDate": "2022-02-02T09:41:01.821205+01:00",_x000D_
          "TotalRefreshCount": 1,_x000D_
          "CustomInfo": {}_x000D_
        }_x000D_
      },_x000D_
      "160": {_x000D_
        "$type": "Inside.Core.Formula.Definition.DefinitionAC, Inside.Core.Formula",_x000D_
        "ID": 160,_x000D_
        "Results": [_x000D_
          [_x000D_
            0.0_x000D_
          ]_x000D_
        ],_x000D_
        "Statistics": {_x000D_
          "CreationDate": "2022-07-05T17:09:31.315243+02:00",_x000D_
          "LastRefreshDate": "2022-02-02T09:41:01.8251805+01:00",_x000D_
          "TotalRefreshCount": 1,_x000D_
          "CustomInfo": {}_x000D_
        }_x000D_
      },_x000D_
      "161": {_x000D_
        "$type": "Inside.Core.Formula.Definition.DefinitionAC, Inside.Core.Formula",_x000D_
        "ID": 161,_x000D_
        "Results": [_x000D_
          [_x000D_
            0.0_x000D_
          ]_x000D_
        ],_x000D_
        "Statistics": {_x000D_
          "CreationDate": "2022-07-05T17:09:31.315243+02:00",_x000D_
          "LastRefreshDate": "2022-02-02T09:41:01.8281763+01:00",_x000D_
          "TotalRefreshCount": 1,_x000D_
          "CustomInfo": {}_x000D_
        }_x000D_
      },_x000D_
      "162": {_x000D_
        "$type": "Inside.Core.Formula.Definition.DefinitionAC, Inside.Core.Formula",_x000D_
        "ID": 162,_x000D_
        "Results": [_x000D_
          [_x000D_
            0.0_x000D_
          ]_x000D_
        ],_x000D_
        "Statistics": {_x000D_
          "CreationDate": "2022-07-05T17:09:31.315243+02:00",_x000D_
          "LastRefreshDate": "2022-02-02T09:41:01.8311641+01:00",_x000D_
          "TotalRefreshCount": 1,_x000D_
          "CustomInfo": {}_x000D_
        }_x000D_
      },_x000D_
      "163": {_x000D_
        "$type": "Inside.Core.Formula.Definition.DefinitionAC, Inside.Core.Formula",_x000D_
        "ID": 163,_x000D_
        "Results": [_x000D_
          [_x000D_
            0.0_x000D_
          ]_x000D_
        ],_x000D_
        "Statistics": {_x000D_
          "CreationDate": "2022-07-05T17:09:31.315243+02:00",_x000D_
          "LastRefreshDate": "2022-02-02T09:41:01.8351574+01:00",_x000D_
          "TotalRefreshCount": 1,_x000D_
          "CustomInfo": {}_x000D_
        }_x000D_
      },_x000D_
      "164": {_x000D_
        "$type": "Inside.Core.Formula.Definition.DefinitionAC, Inside.Core.Formula",_x000D_
        "ID": 164,_x000D_
        "Results": [_x000D_
          [_x000D_
            0.0_x000D_
          ]_x000D_
        ],_x000D_
        "Statistics": {_x000D_
          "CreationDate": "2022-07-05T17:09:31.315243+02:00",_x000D_
          "LastRefreshDate": "2022-02-02T09:41:01.8391578+01:00",_x000D_
          "TotalRefreshCount": 1,_x000D_
          "CustomInfo": {}_x000D_
        }_x000D_
      },_x000D_
      "165": {_x000D_
        "$type": "Inside.Core.Formula.Definition.DefinitionAC, Inside.Core.Formula",_x000D_
        "ID": 165,_x000D_
        "Results": [_x000D_
          [_x000D_
            0.0_x000D_
          ]_x000D_
        ],_x000D_
        "Statistics": {_x000D_
          "CreationDate": "2022-07-05T17:09:31.315243+02:00",_x000D_
          "LastRefreshDate": "2022-02-02T09:41:01.8730359+01:00",_x000D_
          "TotalRefreshCount": 1,_x000D_
          "CustomInfo": {}_x000D_
        }_x000D_
      },_x000D_
      "166": {_x000D_
        "$type": "Inside.Core.Formula.Definition.DefinitionAC, Inside.Core.Formula",_x000D_
        "ID": 166,_x000D_
        "Results": [_x000D_
          [_x000D_
            0.0_x000D_
          ]_x000D_
        ],_x000D_
        "Statistics": {_x000D_
          "CreationDate": "2022-07-05T17:09:31.315243+02:00",_x000D_
          "LastRefreshDate": "2022-02-02T09:41:01.877981+01:00",_x000D_
          "TotalRefreshCount": 1,_x000D_
          "CustomInfo": {}_x000D_
        }_x000D_
      },_x000D_
      "167": {_x000D_
        "$type": "Inside.Core.Formula.Definition.DefinitionAC, Inside.Core.Formula",_x000D_
        "ID": 167,_x000D_
        "Results": [_x000D_
          [_x000D_
            0.0_x000D_
          ]_x000D_
        ],_x000D_
        "Statistics": {_x000D_
          "CreationDate": "2022-07-05T17:09:31.315243+02:00",_x000D_
          "LastRefreshDate": "2022-02-02T09:41:01.8840027+01:00",_x000D_
          "TotalRefreshCount": 1,_x000D_
          "CustomInfo": {}_x000D_
        }_x000D_
      },_x000D_
      "168": {_x000D_
        "$type": "Inside.Core.Formula.Definition.DefinitionAC, Inside.Core.Formula",_x000D_
        "ID": 168,_x000D_
        "Results": [_x000D_
          [_x000D_
            0.0_x000D_
          ]_x000D_
        ],_x000D_
        "Statistics": {_x000D_
          "CreationDate": "2022-07-05T17:09:31.315243+02:00",_x000D_
          "LastRefreshDate": "2022-02-02T09:41:01.8889514+01:00",_x000D_
          "TotalRefreshCount": 1,_x000D_
          "CustomInfo": {}_x000D_
        }_x000D_
      },_x000D_
      "169": {_x000D_
        "$type": "Inside.Core.Formula.Definition.DefinitionAC, Inside.Core.Formula",_x000D_
        "ID": 169,_x000D_
        "Results": [_x000D_
          [_x000D_
            0.0_x000D_
          ]_x000D_
        ],_x000D_
        "Statistics": {_x000D_
          "CreationDate": "2022-07-05T17:09:31.315243+02:00",_x000D_
          "LastRefreshDate": "2022-02-02T09:41:01.8919434+01:00",_x000D_
          "TotalRefreshCount": 1,_x000D_
          "CustomInfo": {}_x000D_
        }_x000D_
      },_x000D_
      "170": {_x000D_
        "$type": "Inside.Core.Formula.Definition.DefinitionAC, Inside.Core.Formula",_x000D_
        "ID": 170,_x000D_
        "Results": [_x000D_
          [_x000D_
            0.0_x000D_
          ]_x000D_
        ],_x000D_
        "Statistics": {_x000D_
          "CreationDate": "2022-07-05T17:09:31.315243+02:00",_x000D_
          "LastRefreshDate": "2022-02-02T09:41:01.8949748+01:00",_x000D_
          "TotalRefreshCount": 1,_x000D_
          "CustomInfo": {}_x000D_
        }_x000D_
      },_x000D_
      "171": {_x000D_
        "$type": "Inside.Core.Formula.Definition.DefinitionAC, Inside.Core.Formula",_x000D_
        "ID": 171,_x000D_
        "Results": [_x000D_
          [_x000D_
            0.0_x000D_
          ]_x000D_
        ],_x000D_
        "Statistics": {_x000D_
          "CreationDate": "2022-07-05T17:09:31.315243+02:00",_x000D_
          "LastRefreshDate": "2022-02-02T09:41:01.897954+01:00",_x000D_
          "TotalRefreshCount": 1,_x000D_
          "CustomInfo": {}_x000D_
        }_x000D_
      },_x000D_
      "172": {_x000D_
        "$type": "Inside.Core.Formula.Definition.DefinitionAC, Inside.Core.Formula",_x000D_
        "ID": 172,_x000D_
        "Results": [_x000D_
          [_x000D_
            0.0_x000D_
          ]_x000D_
        ],_x000D_
        "Statistics": {_x000D_
          "CreationDate": "2022-07-05T17:09:31.315243+02:00",_x000D_
          "LastRefreshDate": "2022-02-02T09:41:01.9009204+01:00",_x000D_
          "TotalRefreshCount": 1,_x000D_
          "CustomInfo": {}_x000D_
        }_x000D_
      },_x000D_
      "173": {_x000D_
        "$type": "Inside.Core.Formula.Definition.DefinitionAC, Inside.Core.Formula",_x000D_
        "ID": 173,_x000D_
        "Results": [_x000D_
          [_x000D_
            0.0_x000D_
          ]_x000D_
        ],_x000D_
        "Statistics": {_x000D_
          "CreationDate": "2022-07-05T17:09:31.315243+02:00",_x000D_
          "LastRefreshDate": "2022-02-02T09:41:01.9039389+01:00",_x000D_
          "TotalRefreshCount": 1,_x000D_
          "CustomInfo": {}_x000D_
        }_x000D_
      },_x000D_
      "174": {_x000D_
        "$type": "Inside.Core.Formula.Definition.DefinitionAC, Inside.Core.Formula",_x000D_
        "ID": 174,_x000D_
        "Results": [_x000D_
          [_x000D_
            0.0_x000D_
          ]_x000D_
        ],_x000D_
        "Statistics": {_x000D_
          "CreationDate": "2022-07-05T17:09:31.315243+02:00",_x000D_
          "LastRefreshDate": "2022-02-02T09:41:01.9069298+01:00",_x000D_
          "TotalRefreshCount": 1,_x000D_
          "CustomInfo": {}_x000D_
        }_x000D_
      },_x000D_
      "175": {_x000D_
        "$type": "Inside.Core.Formula.Definition.DefinitionAC, Inside.Core.Formula",_x000D_
        "ID": 175,_x000D_
        "Results": [_x000D_
          [_x000D_
            0.0_x000D_
          ]_x000D_
        ],_x000D_
        "Statistics": {_x000D_
          "CreationDate": "2022-07-05T17:09:31.315243+02:00",_x000D_
          "LastRefreshDate": "2022-02-02T09:41:01.9109241+01:00",_x000D_
          "TotalRefreshCount": 1,_x000D_
          "CustomInfo": {}_x000D_
        }_x000D_
      },_x000D_
      "176": {_x000D_
        "$type": "Inside.Core.Formula.Definition.DefinitionAC, Inside.Core.Formula",_x000D_
        "ID": 176,_x000D_
        "Results": [_x000D_
          [_x000D_
            0.0_x000D_
          ]_x000D_
        ],_x000D_
        "Statistics": {_x000D_
          "CreationDate": "2022-07-05T17:09:31.315243+02:00",_x000D_
          "LastRefreshDate": "2022-02-02T09:43:06.9363692+01:00",_x000D_
          "TotalRefreshCount": 2,_x000D_
          "CustomInfo": {}_x000D_
        }_x000D_
      },_x000D_
      "177": {_x000D_
        "$type": "Inside.Core.Formula.Definition.DefinitionAC, Inside.Core.Formula",_x000D_
        "ID": 177,_x000D_
        "Results": [_x000D_
          [_x000D_
            0.0_x000D_
          ]_x000D_
        ],_x000D_
        "Statistics": {_x000D_
          "CreationDate": "2022-07-05T17:09:31.315243+02:00",_x000D_
          "LastRefreshDate": "2022-02-02T09:43:06.8725403+01:00",_x000D_
          "TotalRefreshCount": 2,_x000D_
          "CustomInfo": {}_x000D_
        }_x000D_
      },_x000D_
      "178": {_x000D_
        "$type": "Inside.Core.Formula.Definition.DefinitionAC, Inside.Core.Formula",_x000D_
        "ID": 178,_x000D_
        "Results": [_x000D_
          [_x000D_
            0.0_x000D_
          ]_x000D_
        ],_x000D_
        "Statistics": {_x000D_
          "CreationDate": "2022-07-05T17:09:31.315243+02:00",_x000D_
          "LastRefreshDate": "2022-02-02T09:43:06.9912285+01:00",_x000D_
          "TotalRefreshCount": 2,_x000D_
          "CustomInfo": {}_x000D_
        }_x000D_
      },_x000D_
      "179": {_x000D_
        "$type": "Inside.Core.Formula.Definition.DefinitionAC, Inside.Core.Formula",_x000D_
        "ID": 179,_x000D_
        "Results": [_x000D_
          [_x000D_
            0.0_x000D_
          ]_x000D_
        ],_x000D_
        "Statistics": {_x000D_
          "CreationDate": "2022-07-05T17:09:31.315243+02:00",_x000D_
          "LastRefreshDate": "2022-02-02T09:43:07.0231108+01:00",_x000D_
          "TotalRefreshCount": 2,_x000D_
          "CustomInfo": {}_x000D_
        }_x000D_
      },_x000D_
      "180": {_x000D_
        "$type": "Inside.Core.Formula.Definition.DefinitionAC, Inside.Core.Formula",_x000D_
        "ID": 180,_x000D_
        "Results": [_x000D_
          [_x000D_
            0.0_x000D_
          ]_x000D_
        ],_x000D_
        "Statistics": {_x000D_
          "CreationDate": "2022-07-05T17:09:31.315243+02:00",_x000D_
          "LastRefreshDate": "2022-02-02T09:43:07.2352198+01:00",_x000D_
          "TotalRefreshCount": 2,_x000D_
          "CustomInfo": {}_x000D_
        }_x000D_
      },_x000D_
      "181": {_x000D_
        "$type": "Inside.Core.Formula.Definition.DefinitionAC, Inside.Core.Formula",_x000D_
        "ID": 181,_x000D_
        "Results": [_x000D_
          [_x000D_
            0.0_x000D_
          ]_x000D_
        ],_x000D_
        "Statistics": {_x000D_
          "CreationDate": "2022-07-05T17:09:31.315243+02:00",_x000D_
          "LastRefreshDate": "2022-02-02T09:43:06.8505984+01:00",_x000D_
          "TotalRefreshCount": 2,_x000D_
          "CustomInfo": {}_x000D_
        }_x000D_
      },_x000D_
      "182": {_x000D_
        "$type": "Inside.Core.Formula.Definition.DefinitionAC, Inside.Core.Formula",_x000D_
        "ID": 182,_x000D_
        "Results": [_x000D_
          [_x000D_
            0.0_x000D_
          ]_x000D_
        ],_x000D_
        "Statistics": {_x000D_
          "CreationDate": "2022-07-05T17:09:31.315243+02:00",_x000D_
          "LastRefreshDate": "2022-02-02T09:43:07.1193355+01:00",_x000D_
          "TotalRefreshCount": 2,_x000D_
          "CustomInfo": {}_x000D_
        }_x000D_
      },_x000D_
      "183": {_x000D_
        "$type": "Inside.Core.Formula.Definition.DefinitionAC, Inside.Core.Formula",_x000D_
        "ID": 183,_x000D_
        "Results": [_x000D_
          [_x000D_
            0.0_x000D_
          ]_x000D_
        ],_x000D_
        "Statistics": {_x000D_
          "CreationDate": "2022-07-05T17:09:31.315243+02:00",_x000D_
          "LastRefreshDate": "2022-02-02T09:43:07.2999797+01:00",_x000D_
          "TotalRefreshCount": 2,_x000D_
          "CustomInfo": {}_x000D_
        }_x000D_
      },_x000D_
      "184": {_x000D_
        "$type": "Inside.Core.Formula.Definition.DefinitionAC, Inside.Core.Formula",_x000D_
        "ID": 184,_x000D_
        "Results": [_x000D_
          [_x000D_
            0.0_x000D_
          ]_x000D_
        ],_x000D_
        "Statistics": {_x000D_
          "CreationDate": "2022-07-05T17:09:31.315243+02:00",_x000D_
          "LastRefreshDate": "2022-02-02T09:43:06.9473395+01:00",_x000D_
          "TotalRefreshCount": 2,_x000D_
          "CustomInfo": {}_x000D_
        }_x000D_
      },_x000D_
      "185": {_x000D_
        "$type": "Inside.Core.Formula.Definition.DefinitionAC, Inside.Core.Formula",_x000D_
        "ID": 185,_x000D_
        "Results": [_x000D_
          [_x000D_
            0.0_x000D_
          ]_x000D_
        ],_x000D_
        "Statistics": {_x000D_
          "CreationDate": "2022-07-05T17:09:31.315243+02:00",_x000D_
          "LastRefreshDate": "2022-02-02T09:43:07.1903359+01:00",_x000D_
          "TotalRefreshCount": 2,_x000D_
          "CustomInfo": {}_x000D_
        }_x000D_
      },_x000D_
      "186": {_x000D_
        "$type": "Inside.Core.Formula.Definition.DefinitionAC, Inside.Core.Formula",_x000D_
        "ID": 186,_x000D_
        "Results": [_x000D_
          [_x000D_
            0.0_x000D_
          ]_x000D_
        ],_x000D_
        "Statistics": {_x000D_
          "CreationDate": "2022-07-05T17:09:31.315243+02:00",_x000D_
          "LastRefreshDate": "2022-02-02T09:43:06.9961836+01:00",_x000D_
          "TotalRefreshCount": 2,_x000D_
          "CustomInfo": {}_x000D_
        }_x000D_
      },_x000D_
      "187": {_x000D_
        "$type": "Inside.Core.Formula.Definition.DefinitionAC, Inside.Core.Formula",_x000D_
        "ID": 187,_x000D_
        "Results": [_x000D_
          [_x000D_
            0.0_x000D_
          ]_x000D_
        ],_x000D_
        "Statistics": {_x000D_
          "CreationDate": "2022-07-05T17:09:31.315243+02:00",_x000D_
          "LastRefreshDate": "2022-02-02T09:43:07.0321181+01:00",_x000D_
          "TotalRefreshCount": 2,_x000D_
          "CustomInfo": {}_x000D_
        }_x000D_
      },_x000D_
      "188": {_x000D_
        "$type": "Inside.Core.Formula.Definition.DefinitionAC, Inside.Core.Formula",_x000D_
        "ID": 188,_x000D_
        "Results": [_x000D_
          [_x000D_
            0.0_x000D_
          ]_x000D_
        ],_x000D_
        "Statistics": {_x000D_
          "CreationDate": "2022-07-05T17:09:31.315243+02:00",_x000D_
          "LastRefreshDate": "2022-02-02T09:43:07.2441568+01:00",_x000D_
          "TotalRefreshCount": 2,_x000D_
          "CustomInfo": {}_x000D_
        }_x000D_
      },_x000D_
      "189": {_x000D_
        "$type": "Inside.Core.Formula.Definition.DefinitionAC, Inside.Core.Formula",_x000D_
        "ID": 189,_x000D_
        "Results": [_x000D_
          [_x000D_
            0.0_x000D_
          ]_x000D_
        ],_x000D_
        "Statistics": {_x000D_
          "CreationDate": "2022-07-05T17:09:31.315243+02:00",_x000D_
          "LastRefreshDate": "2022-02-02T09:43:06.8595845+01:00",_x000D_
          "TotalRefreshCount": 2,_x000D_
          "CustomInfo": {}_x000D_
        }_x000D_
      },_x000D_
      "190": {_x000D_
        "$type": "Inside.Core.Formula.Definition.DefinitionAC, Inside.Core.Formula",_x000D_
        "ID": 190,_x000D_
        "Results": [_x000D_
          [_x000D_
            0.0_x000D_
          ]_x000D_
        ],_x000D_
        "Statistics": {_x000D_
          "CreationDate": "2022-07-05T17:09:31.315243+02:00",_x000D_
          "LastRefreshDate": "2022-02-02T09:43:07.1272558+01:00",_x000D_
          "TotalRefreshCount": 2,_x000D_
          "CustomInfo": {}_x000D_
        }_x000D_
      },_x000D_
      "191": {_x000D_
        "$type": "Inside.Core.Formula.Definition.DefinitionAC, Inside.Core.Formula",_x000D_
        "ID": 191,_x000D_
        "Results": [_x000D_
          [_x000D_
            0.0_x000D_
          ]_x000D_
        ],_x000D_
        "Statistics": {_x000D_
          "CreationDate": "2022-07-05T17:09:31.315243+02:00",_x000D_
          "LastRefreshDate": "2022-02-02T09:43:07.3079665+01:00",_x000D_
          "TotalRefreshCount": 2,_x000D_
          "CustomInfo": {}_x000D_
        }_x000D_
      },_x000D_
      "192": {_x000D_
        "$type": "Inside.Core.Formula.Definition.DefinitionAC, Inside.Core.Formula",_x000D_
        "ID": 192,_x000D_
        "Results": [_x000D_
          [_x000D_
            0.0_x000D_
          ]_x000D_
        ],_x000D_
        "Statistics": {_x000D_
          "CreationDate": "2022-07-05T17:09:31.315243+02:00",_x000D_
          "LastRefreshDate": "2022-02-02T09:43:06.9563336+01:00",_x000D_
          "TotalRefreshCount": 2,_x000D_
          "CustomInfo": {}_x000D_
        }_x000D_
      },_x000D_
      "193": {_x000D_
        "$type": "Inside.Core.Formula.Definition.DefinitionAC, Inside.Core.Formula",_x000D_
        "ID": 193,_x000D_
        "Results": [_x000D_
          [_x000D_
            0.0_x000D_
          ]_x000D_
        ],_x000D_
        "Statistics": {_x000D_
          "CreationDate": "2022-07-05T17:09:31.315243+02:00",_x000D_
          "LastRefreshDate": "2022-02-02T09:43:07.1942917+01:00",_x000D_
          "TotalRefreshCount": 2,_x000D_
          "CustomInfo": {}_x000D_
        }_x000D_
      },_x000D_
      "194": {_x000D_
        "$type": "Inside.Core.Formula.Definition.DefinitionAC, Inside.Core.Formula",_x000D_
        "ID": 194,_x000D_
        "Results": [_x000D_
          [_x000D_
            0.0_x000D_
          ]_x000D_
        ],_x000D_
        "Statistics": {_x000D_
          "CreationDate": "2022-07-05T17:09:31.315243+02:00",_x000D_
          "LastRefreshDate": "2022-02-02T09:43:06.9034573+01:00",_x000D_
          "TotalRefreshCount": 2,_x000D_
          "CustomInfo": {}_x000D_
        }_x000D_
      },_x000D_
      "195": {_x000D_
        "$type": "Inside.Core.Formula.Definition.DefinitionAC, Inside.Core.Formula",_x000D_
        "ID": 195,_x000D_
        "Results": [_x000D_
          [_x000D_
            0.0_x000D_
          ]_x000D_
        ],_x000D_
        "Statistics": {_x000D_
          "CreationDate": "2022-07-05T17:09:31.315243+02:00",_x000D_
          "LastRefreshDate": "2022-02-02T09:41:02.0651244+01:00",_x000D_
          "TotalRefreshCount": 1,_x000D_
          "CustomInfo": {}_x000D_
        }_x000D_
      },_x000D_
      "196": {_x000D_
        "$type": "Inside.Core.Formula.Definition.DefinitionAC, Inside.Core.Formula",_x000D_
        "ID": 196,_x000D_
        "Results": [_x000D_
          [_x000D_
            0.0_x000D_
          ]_x000D_
        ],_x000D_
        "Statistics": {_x000D_
          "CreationDate": "2022-07-05T17:09:31.315243+02:00",_x000D_
          "LastRefreshDate": "2022-02-02T09:41:02.0771341+01:00",_x000D_
          "TotalRefreshCount": 1,_x000D_
          "CustomInfo": {}_x000D_
        }_x000D_
      },_x000D_
      "197": {_x000D_
        "$type": "Inside.Core.Formula.Definition.DefinitionAC, Inside.Core.Formula",_x000D_
        "ID": 197,_x000D_
        "Results": [_x000D_
          [_x000D_
            0.0_x000D_
          ]_x000D_
        ],_x000D_
        "Statistics": {_x000D_
          "CreationDate": "2022-07-05T17:09:31.315243+02:00",_x000D_
          "LastRefreshDate": "2022-02-02T09:41:02.0841169+01:00",_x000D_
          "TotalRefreshCount": 1,_x000D_
          "CustomInfo": {}_x000D_
        }_x000D_
      },_x000D_
      "198": {_x000D_
        "$type": "Inside.Core.Formula.Definition.DefinitionAC, Inside.Core.Formula",_x000D_
        "ID": 198,_x000D_
        "Results": [_x000D_
          [_x000D_
            0.0_x000D_
          ]_x000D_
        ],_x000D_
        "Statistics": {_x000D_
          "CreationDate": "2022-07-05T17:09:31.315243+02:00",_x000D_
          "LastRefreshDate": "2022-02-02T09:41:02.0910827+01:00",_x000D_
          "TotalRefreshCount": 1,_x000D_
          "CustomInfo": {}_x000D_
        }_x000D_
      },_x000D_
      "199": {_x000D_
        "$type": "Inside.Core.Formula.Definition.DefinitionAC, Inside.Core.Formula",_x000D_
        "ID": 199,_x000D_
        "Results": [_x000D_
          [_x000D_
            0.0_x000D_
          ]_x000D_
        ],_x000D_
        "Statistics": {_x000D_
          "CreationDate": "2022-07-05T17:09:31.3162418+02:00",_x000D_
          "LastRefreshDate": "2022-02-02T09:41:02.0960685+01:00",_x000D_
          "TotalRefreshCount": 1,_x000D_
          "CustomInfo": {}_x000D_
        }_x000D_
      },_x000D_
      "200": {_x000D_
        "$type": "Inside.Core.Formula.Definition.DefinitionAC, Inside.Core.Formula",_x000D_
        "ID": 200,_x000D_
        "Results": [_x000D_
          [_x000D_
            0.0_x000D_
          ]_x000D_
        ],_x000D_
        "Statistics": {_x000D_
          "CreationDate": "2022-07-05T17:09:31.3162418+02:00",_x000D_
          "LastRefreshDate": "2022-02-02T09:41:02.1000638+01:00",_x000D_
          "TotalRefreshCount": 1,_x000D_
          "CustomInfo": {}_x000D_
        }_x000D_
      },_x000D_
      "201": {_x000D_
        "$type": "Inside.Core.Formula.Definition.DefinitionAC, Inside.Core.Formula",_x000D_
        "ID": 201,_x000D_
        "Results": [_x000D_
          [_x000D_
            0.0_x000D_
          ]_x000D_
        ],_x000D_
        "Statistics": {_x000D_
          "CreationDate": "2022-07-05T17:09:31.3162418+02:00",_x000D_
          "LastRefreshDate": "2022-02-02T09:41:02.1040534+01:00",_x000D_
          "TotalRefreshCount": 1,_x000D_
          "CustomInfo": {}_x000D_
        }_x000D_
      },_x000D_
      "202": {_x000D_
        "$type": "Inside.Core.Formula.Definition.DefinitionAC, Inside.Core.Formula",_x000D_
        "ID": 202,_x000D_
        "Results": [_x000D_
          [_x000D_
            0.0_x000D_
          ]_x000D_
        ],_x000D_
        "Statistics": {_x000D_
          "CreationDate": "2022-07-05T17:09:31.3162418+02:00",_x000D_
          "LastRefreshDate": "2022-02-02T09:41:02.107053+01:00",_x000D_
          "TotalRefreshCount": 1,_x000D_
          "CustomInfo": {}_x000D_
        }_x000D_
      },_x000D_
      "203": {_x000D_
        "$type": "Inside.Core.Formula.Definition.DefinitionAC, Inside.Core.Formula",_x000D_
        "ID": 203,_x000D_
        "Results": [_x000D_
          [_x000D_
            0.0_x000D_
          ]_x000D_
        ],_x000D_
        "Statistics": {_x000D_
          "CreationDate": "2022-07-05T17:09:31.3162418+02:00",_x000D_
          "LastRefreshDate": "2022-02-02T09:41:02.1100403+01:00",_x000D_
          "TotalRefreshCount": 1,_x000D_
          "CustomInfo": {}_x000D_
        }_x000D_
      },_x000D_
      "204": {_x000D_
        "$type": "Inside.Core.Formula.Definition.DefinitionAC, Inside.Core.Formula",_x000D_
        "ID": 204,_x000D_
        "Results": [_x000D_
          [_x000D_
            0.0_x000D_
          ]_x000D_
        ],_x000D_
        "Statistics": {_x000D_
          "CreationDate": "2022-07-05T17:09:31.3162418+02:00",_x000D_
          "LastRefreshDate": "2022-02-02T09:41:02.1130401+01:00",_x000D_
          "TotalRefreshCount": 1,_x000D_
          "CustomInfo": {}_x000D_
        }_x000D_
      },_x000D_
      "205": {_x000D_
        "$type": "Inside.Core.Formula.Definition.DefinitionAC, Inside.Core.Formula",_x000D_
        "ID": 205,_x000D_
        "Results": [_x000D_
          [_x000D_
            0.0_x000D_
          ]_x000D_
        ],_x000D_
        "Statistics": {_x000D_
          "CreationDate": "2022-07-05T17:09:31.3162418+02:00",_x000D_
          "LastRefreshDate": "2022-02-02T09:41:02.1179729+01:00",_x000D_
          "TotalRefreshCount": 1,_x000D_
          "CustomInfo": {}_x000D_
        }_x000D_
      },_x000D_
      "206": {_x000D_
        "$type": "Inside.Core.Formula.Definition.DefinitionAC, Inside.Core.Formula",_x000D_
        "ID": 206,_x000D_
        "Results": [_x000D_
          [_x000D_
            0.0_x000D_
          ]_x000D_
        ],_x000D_
        "Statistics": {_x000D_
          "CreationDate": "2022-07-05T17:09:31.3162418+02:00",_x000D_
          "LastRefreshDate": "2022-02-02T09:41:02.1429786+01:00",_x000D_
          "TotalRefreshCount": 1,_x000D_
          "CustomInfo": {}_x000D_
        }_x000D_
      },_x000D_
      "207": {_x000D_
        "$type": "Inside.Core.Formula.Definition.DefinitionAC, Inside.Core.Formula",_x000D_
        "ID": 207,_x000D_
        "Results": [_x000D_
          [_x000D_
            0.0_x000D_
          ]_x000D_
        ],_x000D_
        "Statistics": {_x000D_
          "CreationDate": "2022-07-05T17:09:31.3162418+02:00",_x000D_
          "LastRefreshDate": "2022-02-02T09:41:02.1499172+01:00",_x000D_
          "TotalRefreshCount": 1,_x000D_
          "CustomInfo": {}_x000D_
        }_x000D_
      },_x000D_
      "208": {_x000D_
        "$type": "Inside.Core.Formula.Definition.DefinitionAC, Inside.Core.Formula",_x000D_
        "ID": 208,_x000D_
        "Results": [_x000D_
          [_x000D_
            0.0_x000D_
          ]_x000D_
        ],_x000D_
        "Statistics": {_x000D_
          "CreationDate": "2022-07-05T17:09:31.3162418+02:00",_x000D_
          "LastRefreshDate": "2022-02-02T09:41:02.1539369+01:00",_x000D_
          "TotalRefreshCount": 1,_x000D_
          "CustomInfo": {}_x000D_
        }_x000D_
      },_x000D_
      "209": {_x000D_
        "$type": "Inside.Core.Formula.Definition.DefinitionAC, Inside.Core.Formula",_x000D_
        "ID": 209,_x000D_
        "Results": [_x000D_
          [_x000D_
            0.0_x000D_
          ]_x000D_
        ],_x000D_
        "Statistics": {_x000D_
          "CreationDate": "2022-07-05T17:09:31.3162418+02:00",_x000D_
          "LastRefreshDate": "2022-02-02T09:41:02.1579266+01:00",_x000D_
          "TotalRefreshCount": 1,_x000D_
          "CustomInfo": {}_x000D_
        }_x000D_
      },_x000D_
      "210": {_x000D_
        "$type": "Inside.Core.Formula.Definition.DefinitionAC, Inside.Core.Formula",_x000D_
        "ID": 210,_x000D_
        "Results": [_x000D_
          [_x000D_
            0.0_x000D_
          ]_x000D_
        ],_x000D_
        "Statistics": {_x000D_
          "CreationDate": "2022-07-05T17:09:31.3162418+02:00",_x000D_
          "LastRefreshDate": "2022-02-02T09:41:02.1619276+01:00",_x000D_
          "TotalRefreshCount": 1,_x000D_
          "CustomInfo": {}_x000D_
        }_x000D_
      },_x000D_
      "211": {_x000D_
        "$type": "Inside.Core.Formula.Definition.DefinitionAC, Inside.Core.Formula",_x000D_
        "ID": 211,_x000D_
        "Results": [_x000D_
          [_x000D_
            0.0_x000D_
          ]_x000D_
        ],_x000D_
        "Statistics": {_x000D_
          "CreationDate": "2022-07-05T17:09:31.3162418+02:00",_x000D_
          "LastRefreshDate": "2022-02-02T09:41:02.165873+01:00",_x000D_
          "TotalRefreshCount": 1,_x000D_
          "CustomInfo": {}_x000D_
        }_x000D_
      },_x000D_
      "212": {_x000D_
        "$type": "Inside.Core.Formula.Definition.DefinitionAC, Inside.Core.Formula",_x000D_
        "ID": 212,_x000D_
        "Results": [_x000D_
          [_x000D_
            0.0_x000D_
          ]_x000D_
        ],_x000D_
        "Statistics": {_x000D_
          "CreationDate": "2022-07-05T17:09:31.3162418+02:00",_x000D_
          "LastRefreshDate": "2022-02-02T09:41:02.1689008+01:00",_x000D_
          "TotalRefreshCount": 1,_x000D_
          "CustomInfo": {}_x000D_
        }_x000D_
      },_x000D_
      "213": {_x000D_
        "$type": "Inside.Core.Formula.Definition.DefinitionAC, Inside.Core.Formula",_x000D_
        "ID": 213,_x000D_
        "Results": [_x000D_
          [_x000D_
            0.0_x000D_
          ]_x000D_
        ],_x000D_
        "Statistics": {_x000D_
          "CreationDate": "2022-07-05T17:09:31.3162418+02:00",_x000D_
          "LastRefreshDate": "2022-02-02T09:41:02.1718936+01:00",_x000D_
          "TotalRefreshCount": 1,_x000D_
          "CustomInfo": {}_x000D_
        }_x000D_
      },_x000D_
      "214": {_x000D_
        "$type": "Inside.Core.Formula.Definition.DefinitionAC, Inside.Core.Formula",_x000D_
        "ID": 214,_x000D_
        "Results": [_x000D_
          [_x000D_
            0.0_x000D_
          ]_x000D_
        ],_x000D_
        "Statistics": {_x000D_
          "CreationDate": "2022-07-05T17:09:31.3162418+02:00",_x000D_
          "LastRefreshDate": "2022-02-02T09:43:06.7478471+01:00",_x000D_
          "TotalRefreshCount": 2,_x000D_
          "CustomInfo": {}_x000D_
        }_x000D_
      },_x000D_
      "215": {_x000D_
        "$type": "Inside.Core.Formula.Definition.DefinitionAC, Inside.Core.Formula",_x000D_
        "ID": 215,_x000D_
        "Results": [_x000D_
          [_x000D_
            0.0_x000D_
          ]_x000D_
        ],_x000D_
        "Statistics": {_x000D_
          "CreationDate": "2022-07-05T17:09:31.3162418+02:00",_x000D_
          "LastRefreshDate": "2022-02-02T09:43:06.7508675+01:00",_x000D_
          "TotalRefreshCount": 2,_x000D_
          "CustomInfo": {}_x000D_
        }_x000D_
      },_x000D_
      "216": {_x000D_
        "$type": "Inside.Core.Formula.Definition.DefinitionAC, Inside.Core.Formula",_x000D_
        "ID": 216,_x000D_
        "Results": [_x000D_
          [_x000D_
            0.0_x000D_
          ]_x000D_
        ],_x000D_
        "Statistics": {_x000D_
          "CreationDate": "2022-07-05T17:09:31.3162418+02:00",_x000D_
          "LastRefreshDate": "2022-02-02T09:43:06.7538571+01:00",_x000D_
          "TotalRefreshCount": 2,_x000D_
          "CustomInfo": {}_x000D_
        }_x000D_
      },_x000D_
      "217": {_x000D_
        "$type": "Inside.Core.Formula.Definition.DefinitionAC, Inside.Core.Formula",_x000D_
        "ID": 217,_x000D_
        "Results": [_x000D_
          [_x000D_
            0.0_x000D_
          ]_x000D_
        ],_x000D_
        "Statistics": {_x000D_
          "CreationDate": "2022-07-05T17:09:31.3162418+02:00",_x000D_
          "LastRefreshDate": "2022-02-02T09:43:06.7568509+01:00",_x000D_
          "TotalRefreshCount": 2,_x000D_
          "CustomInfo": {}_x000D_
        }_x000D_
      },_x000D_
      "218": {_x000D_
        "$type": "Inside.Core.Formula.Definition.DefinitionAC, Inside.Core.Formula",_x000D_
        "ID": 218,_x000D_
        "Results": [_x000D_
          [_x000D_
            0.0_x000D_
          ]_x000D_
        ],_x000D_
        "Statistics": {_x000D_
          "CreationDate": "2022-07-05T17:09:31.3162418+02:00",_x000D_
          "LastRefreshDate": "2022-02-02T09:43:06.7608134+01:00",_x000D_
          "TotalRefreshCount": 2,_x000D_
          "CustomInfo": {}_x000D_
        }_x000D_
      },_x000D_
      "219": {_x000D_
        "$type": "Inside.Core.Formula.Definition.DefinitionAC, Inside.Core.Formula",_x000D_
        "ID": 219,_x000D_
        "Results": [_x000D_
          [_x000D_
            0.0_x000D_
          ]_x000D_
        ],_x000D_
        "Statistics": {_x000D_
          "CreationDate": "2022-07-05T17:09:31.3162418+02:00",_x000D_
          "LastRefreshDate": "2022-02-02T09:43:06.7638438+01:00",_x000D_
          "TotalRefreshCount": 2,_x000D_
          "CustomInfo": {}_x000D_
        }_x000D_
      },_x000D_
      "220": {_x000D_
        "$type": "Inside.Core.Formula.Definition.DefinitionAC, Inside.Core.Formula",_x000D_
        "ID": 220,_x000D_
        "Results": [_x000D_
          [_x000D_
            0.0_x000D_
          ]_x000D_
        ],_x000D_
        "Statistics": {_x000D_
          "CreationDate": "2022-07-05T17:09:31.3162418+02:00",_x000D_
          "LastRefreshDate": "2022-02-02T09:43:06.7668358+01:00",_x000D_
          "TotalRefreshCount": 2,_x000D_
          "CustomInfo": {}_x000D_
        }_x000D_
      },_x000D_
      "221": {_x000D_
        "$type": "Inside.Core.Formula.Definition.DefinitionAC, Inside.Core.Formula",_x000D_
        "ID": 221,_x000D_
        "Results": [_x000D_
          [_x000D_
            0.0_x000D_
          ]_x000D_
        ],_x000D_
        "Statistics": {_x000D_
          "CreationDate": "2022-07-05T17:09:31.3162418+02:00",_x000D_
          "LastRefreshDate": "2022-02-02T09:43:06.7698278+01:00",_x000D_
          "TotalRefreshCount": 2,_x000D_
          "CustomInfo": {}_x000D_
        }_x000D_
      },_x000D_
      "222": {_x000D_
        "$type": "Inside.Core.Formula.Definition.DefinitionAC, Inside.Core.Formula",_x000D_
        "ID": 222,_x000D_
        "Results": [_x000D_
          [_x000D_
            0.0_x000D_
          ]_x000D_
        ],_x000D_
        "Statistics": {_x000D_
          "CreationDate": "2022-07-05T17:09:31.3162418+02:00",_x000D_
          "LastRefreshDate": "2022-02-02T09:43:06.7737793+01:00",_x000D_
          "TotalRefreshCount": 2,_x000D_
          "CustomInfo": {}_x000D_
        }_x000D_
      },_x000D_
      "223": {_x000D_
        "$type": "Inside.Core.Formula.Definition.DefinitionAC, Inside.Core.Formula",_x000D_
        "ID": 223,_x000D_
        "Results": [_x000D_
          [_x000D_
            0.0_x000D_
          ]_x000D_
        ],_x000D_
        "Statistics": {_x000D_
          "CreationDate": "2022-07-05T17:09:31.3162418+02:00",_x000D_
          "LastRefreshDate": "2022-02-02T09:43:06.7767956+01:00",_x000D_
          "TotalRefreshCount": 2,_x000D_
          "CustomInfo": {}_x000D_
        }_x000D_
      },_x000D_
      "224": {_x000D_
        "$type": "Inside.Core.Formula.Definition.DefinitionAC, Inside.Core.Formula",_x000D_
        "ID": 224,_x000D_
        "Results": [_x000D_
          [_x000D_
            0.0_x000D_
          ]_x000D_
        ],_x000D_
        "Statistics": {_x000D_
          "CreationDate": "2022-07-05T17:09:31.3162418+02:00",_x000D_
          "LastRefreshDate": "2022-02-02T09:43:06.7797889+01:00",_x000D_
          "TotalRefreshCount": 2,_x000D_
          "CustomInfo": {}_x000D_
        }_x000D_
      },_x000D_
      "225": {_x000D_
        "$type": "Inside.Core.Formula.Definition.DefinitionAC, Inside.Core.Formula",_x000D_
        "ID": 225,_x000D_
        "Results": [_x000D_
          [_x000D_
            0.0_x000D_
          ]_x000D_
        ],_x000D_
        "Statistics": {_x000D_
          "CreationDate": "2022-07-05T17:09:31.3162418+02:00",_x000D_
          "LastRefreshDate": "2022-02-02T09:43:06.7827793+01:00",_x000D_
          "TotalRefreshCount": 2,_x000D_
          "CustomInfo": {}_x000D_
        }_x000D_
      },_x000D_
      "226": {_x000D_
        "$type": "Inside.Core.Formula.Definition.DefinitionAC, Inside.Core.Formula",_x000D_
        "ID": 226,_x000D_
        "Results": [_x000D_
          [_x000D_
            0.0_x000D_
          ]_x000D_
        ],_x000D_
        "Statistics": {_x000D_
          "CreationDate": "2022-07-05T17:09:31.3162418+02:00",_x000D_
        </t>
  </si>
  <si>
    <t xml:space="preserve">  "LastRefreshDate": "2022-02-02T09:43:06.7847842+01:00",_x000D_
          "TotalRefreshCount": 2,_x000D_
          "CustomInfo": {}_x000D_
        }_x000D_
      },_x000D_
      "227": {_x000D_
        "$type": "Inside.Core.Formula.Definition.DefinitionAC, Inside.Core.Formula",_x000D_
        "ID": 227,_x000D_
        "Results": [_x000D_
          [_x000D_
            0.0_x000D_
          ]_x000D_
        ],_x000D_
        "Statistics": {_x000D_
          "CreationDate": "2022-07-05T17:09:31.3162418+02:00",_x000D_
          "LastRefreshDate": "2022-02-02T09:43:06.7877827+01:00",_x000D_
          "TotalRefreshCount": 2,_x000D_
          "CustomInfo": {}_x000D_
        }_x000D_
      },_x000D_
      "228": {_x000D_
        "$type": "Inside.Core.Formula.Definition.DefinitionAC, Inside.Core.Formula",_x000D_
        "ID": 228,_x000D_
        "Results": [_x000D_
          [_x000D_
            0.0_x000D_
          ]_x000D_
        ],_x000D_
        "Statistics": {_x000D_
          "CreationDate": "2022-07-05T17:09:31.3162418+02:00",_x000D_
          "LastRefreshDate": "2022-02-02T09:43:06.8077268+01:00",_x000D_
          "TotalRefreshCount": 2,_x000D_
          "CustomInfo": {}_x000D_
        }_x000D_
      },_x000D_
      "229": {_x000D_
        "$type": "Inside.Core.Formula.Definition.DefinitionAC, Inside.Core.Formula",_x000D_
        "ID": 229,_x000D_
        "Results": [_x000D_
          [_x000D_
            0.0_x000D_
          ]_x000D_
        ],_x000D_
        "Statistics": {_x000D_
          "CreationDate": "2022-07-05T17:09:31.3162418+02:00",_x000D_
          "LastRefreshDate": "2022-02-02T09:43:06.8106802+01:00",_x000D_
          "TotalRefreshCount": 2,_x000D_
          "CustomInfo": {}_x000D_
        }_x000D_
      },_x000D_
      "230": {_x000D_
        "$type": "Inside.Core.Formula.Definition.DefinitionAC, Inside.Core.Formula",_x000D_
        "ID": 230,_x000D_
        "Results": [_x000D_
          [_x000D_
            0.0_x000D_
          ]_x000D_
        ],_x000D_
        "Statistics": {_x000D_
          "CreationDate": "2022-07-05T17:09:31.3162418+02:00",_x000D_
          "LastRefreshDate": "2022-02-02T09:43:06.8136968+01:00",_x000D_
          "TotalRefreshCount": 2,_x000D_
          "CustomInfo": {}_x000D_
        }_x000D_
      },_x000D_
      "231": {_x000D_
        "$type": "Inside.Core.Formula.Definition.DefinitionAC, Inside.Core.Formula",_x000D_
        "ID": 231,_x000D_
        "Results": [_x000D_
          [_x000D_
            0.0_x000D_
          ]_x000D_
        ],_x000D_
        "Statistics": {_x000D_
          "CreationDate": "2022-07-05T17:09:31.3162418+02:00",_x000D_
          "LastRefreshDate": "2022-02-02T09:43:06.8166987+01:00",_x000D_
          "TotalRefreshCount": 2,_x000D_
          "CustomInfo": {}_x000D_
        }_x000D_
      },_x000D_
      "232": {_x000D_
        "$type": "Inside.Core.Formula.Definition.DefinitionAC, Inside.Core.Formula",_x000D_
        "ID": 232,_x000D_
        "Results": [_x000D_
          [_x000D_
            0.0_x000D_
          ]_x000D_
        ],_x000D_
        "Statistics": {_x000D_
          "CreationDate": "2022-07-05T17:09:31.3162418+02:00",_x000D_
          "LastRefreshDate": "2022-02-02T09:43:06.8206547+01:00",_x000D_
          "TotalRefreshCount": 2,_x000D_
          "CustomInfo": {}_x000D_
        }_x000D_
      },_x000D_
      "233": {_x000D_
        "$type": "Inside.Core.Formula.Definition.DefinitionAC, Inside.Core.Formula",_x000D_
        "ID": 233,_x000D_
        "Results": [_x000D_
          [_x000D_
            0.0_x000D_
          ]_x000D_
        ],_x000D_
        "Statistics": {_x000D_
          "CreationDate": "2022-07-05T17:09:31.3162418+02:00",_x000D_
          "LastRefreshDate": "2022-02-02T09:41:02.314376+01:00",_x000D_
          "TotalRefreshCount": 1,_x000D_
          "CustomInfo": {}_x000D_
        }_x000D_
      },_x000D_
      "234": {_x000D_
        "$type": "Inside.Core.Formula.Definition.DefinitionAC, Inside.Core.Formula",_x000D_
        "ID": 234,_x000D_
        "Results": [_x000D_
          [_x000D_
            0.0_x000D_
          ]_x000D_
        ],_x000D_
        "Statistics": {_x000D_
          "CreationDate": "2022-07-05T17:09:31.3162418+02:00",_x000D_
          "LastRefreshDate": "2022-02-02T09:41:02.3173573+01:00",_x000D_
          "TotalRefreshCount": 1,_x000D_
          "CustomInfo": {}_x000D_
        }_x000D_
      },_x000D_
      "235": {_x000D_
        "$type": "Inside.Core.Formula.Definition.DefinitionAC, Inside.Core.Formula",_x000D_
        "ID": 235,_x000D_
        "Results": [_x000D_
          [_x000D_
            0.0_x000D_
          ]_x000D_
        ],_x000D_
        "Statistics": {_x000D_
          "CreationDate": "2022-07-05T17:09:31.3162418+02:00",_x000D_
          "LastRefreshDate": "2022-02-02T09:41:02.3213474+01:00",_x000D_
          "TotalRefreshCount": 1,_x000D_
          "CustomInfo": {}_x000D_
        }_x000D_
      },_x000D_
      "236": {_x000D_
        "$type": "Inside.Core.Formula.Definition.DefinitionAC, Inside.Core.Formula",_x000D_
        "ID": 236,_x000D_
        "Results": [_x000D_
          [_x000D_
            0.0_x000D_
          ]_x000D_
        ],_x000D_
        "Statistics": {_x000D_
          "CreationDate": "2022-07-05T17:09:31.3162418+02:00",_x000D_
          "LastRefreshDate": "2022-02-02T09:41:02.3283468+01:00",_x000D_
          "TotalRefreshCount": 1,_x000D_
          "CustomInfo": {}_x000D_
        }_x000D_
      },_x000D_
      "237": {_x000D_
        "$type": "Inside.Core.Formula.Definition.DefinitionAC, Inside.Core.Formula",_x000D_
        "ID": 237,_x000D_
        "Results": [_x000D_
          [_x000D_
            0.0_x000D_
          ]_x000D_
        ],_x000D_
        "Statistics": {_x000D_
          "CreationDate": "2022-07-05T17:09:31.3162418+02:00",_x000D_
          "LastRefreshDate": "2022-02-02T09:41:02.3313386+01:00",_x000D_
          "TotalRefreshCount": 1,_x000D_
          "CustomInfo": {}_x000D_
        }_x000D_
      },_x000D_
      "238": {_x000D_
        "$type": "Inside.Core.Formula.Definition.DefinitionAC, Inside.Core.Formula",_x000D_
        "ID": 238,_x000D_
        "Results": [_x000D_
          [_x000D_
            0.0_x000D_
          ]_x000D_
        ],_x000D_
        "Statistics": {_x000D_
          "CreationDate": "2022-07-05T17:09:31.3162418+02:00",_x000D_
          "LastRefreshDate": "2022-02-02T09:41:02.3343303+01:00",_x000D_
          "TotalRefreshCount": 1,_x000D_
          "CustomInfo": {}_x000D_
        }_x000D_
      },_x000D_
      "239": {_x000D_
        "$type": "Inside.Core.Formula.Definition.DefinitionAC, Inside.Core.Formula",_x000D_
        "ID": 239,_x000D_
        "Results": [_x000D_
          [_x000D_
            0.0_x000D_
          ]_x000D_
        ],_x000D_
        "Statistics": {_x000D_
          "CreationDate": "2022-07-05T17:09:31.3162418+02:00",_x000D_
          "LastRefreshDate": "2022-02-02T09:41:02.3373227+01:00",_x000D_
          "TotalRefreshCount": 1,_x000D_
          "CustomInfo": {}_x000D_
        }_x000D_
      },_x000D_
      "240": {_x000D_
        "$type": "Inside.Core.Formula.Definition.DefinitionAC, Inside.Core.Formula",_x000D_
        "ID": 240,_x000D_
        "Results": [_x000D_
          [_x000D_
            0.0_x000D_
          ]_x000D_
        ],_x000D_
        "Statistics": {_x000D_
          "CreationDate": "2022-07-05T17:09:31.3162418+02:00",_x000D_
          "LastRefreshDate": "2022-02-02T09:41:02.3403147+01:00",_x000D_
          "TotalRefreshCount": 1,_x000D_
          "CustomInfo": {}_x000D_
        }_x000D_
      },_x000D_
      "241": {_x000D_
        "$type": "Inside.Core.Formula.Definition.DefinitionAC, Inside.Core.Formula",_x000D_
        "ID": 241,_x000D_
        "Results": [_x000D_
          [_x000D_
            0.0_x000D_
          ]_x000D_
        ],_x000D_
        "Statistics": {_x000D_
          "CreationDate": "2022-07-05T17:09:31.3162418+02:00",_x000D_
          "LastRefreshDate": "2022-02-02T09:41:02.343307+01:00",_x000D_
          "TotalRefreshCount": 1,_x000D_
          "CustomInfo": {}_x000D_
        }_x000D_
      },_x000D_
      "242": {_x000D_
        "$type": "Inside.Core.Formula.Definition.DefinitionAC, Inside.Core.Formula",_x000D_
        "ID": 242,_x000D_
        "Results": [_x000D_
          [_x000D_
            0.0_x000D_
          ]_x000D_
        ],_x000D_
        "Statistics": {_x000D_
          "CreationDate": "2022-07-05T17:09:31.3162418+02:00",_x000D_
          "LastRefreshDate": "2022-02-02T09:41:02.3463458+01:00",_x000D_
          "TotalRefreshCount": 1,_x000D_
          "CustomInfo": {}_x000D_
        }_x000D_
      },_x000D_
      "243": {_x000D_
        "$type": "Inside.Core.Formula.Definition.DefinitionAC, Inside.Core.Formula",_x000D_
        "ID": 243,_x000D_
        "Results": [_x000D_
          [_x000D_
            0.0_x000D_
          ]_x000D_
        ],_x000D_
        "Statistics": {_x000D_
          "CreationDate": "2022-07-05T17:09:31.3162418+02:00",_x000D_
          "LastRefreshDate": "2022-02-02T09:41:02.3493376+01:00",_x000D_
          "TotalRefreshCount": 1,_x000D_
          "CustomInfo": {}_x000D_
        }_x000D_
      },_x000D_
      "244": {_x000D_
        "$type": "Inside.Core.Formula.Definition.DefinitionAC, Inside.Core.Formula",_x000D_
        "ID": 244,_x000D_
        "Results": [_x000D_
          [_x000D_
            0.0_x000D_
          ]_x000D_
        ],_x000D_
        "Statistics": {_x000D_
          "CreationDate": "2022-07-05T17:09:31.3162418+02:00",_x000D_
          "LastRefreshDate": "2022-02-02T09:41:02.3523275+01:00",_x000D_
          "TotalRefreshCount": 1,_x000D_
          "CustomInfo": {}_x000D_
        }_x000D_
      },_x000D_
      "245": {_x000D_
        "$type": "Inside.Core.Formula.Definition.DefinitionAC, Inside.Core.Formula",_x000D_
        "ID": 245,_x000D_
        "Results": [_x000D_
          [_x000D_
            0.0_x000D_
          ]_x000D_
        ],_x000D_
        "Statistics": {_x000D_
          "CreationDate": "2022-07-05T17:09:31.3162418+02:00",_x000D_
          "LastRefreshDate": "2022-02-02T09:41:02.3563162+01:00",_x000D_
          "TotalRefreshCount": 1,_x000D_
          "CustomInfo": {}_x000D_
        }_x000D_
      },_x000D_
      "246": {_x000D_
        "$type": "Inside.Core.Formula.Definition.DefinitionAC, Inside.Core.Formula",_x000D_
        "ID": 246,_x000D_
        "Results": [_x000D_
          [_x000D_
            0.0_x000D_
          ]_x000D_
        ],_x000D_
        "Statistics": {_x000D_
          "CreationDate": "2022-07-05T17:09:31.3162418+02:00",_x000D_
          "LastRefreshDate": "2022-02-02T09:41:02.3744099+01:00",_x000D_
          "TotalRefreshCount": 1,_x000D_
          "CustomInfo": {}_x000D_
        }_x000D_
      },_x000D_
      "247": {_x000D_
        "$type": "Inside.Core.Formula.Definition.DefinitionAC, Inside.Core.Formula",_x000D_
        "ID": 247,_x000D_
        "Results": [_x000D_
          [_x000D_
            0.0_x000D_
          ]_x000D_
        ],_x000D_
        "Statistics": {_x000D_
          "CreationDate": "2022-07-05T17:09:31.3162418+02:00",_x000D_
          "LastRefreshDate": "2022-02-02T09:41:02.3774019+01:00",_x000D_
          "TotalRefreshCount": 1,_x000D_
          "CustomInfo": {}_x000D_
        }_x000D_
      },_x000D_
      "248": {_x000D_
        "$type": "Inside.Core.Formula.Definition.DefinitionAC, Inside.Core.Formula",_x000D_
        "ID": 248,_x000D_
        "Results": [_x000D_
          [_x000D_
            0.0_x000D_
          ]_x000D_
        ],_x000D_
        "Statistics": {_x000D_
          "CreationDate": "2022-07-05T17:09:31.3162418+02:00",_x000D_
          "LastRefreshDate": "2022-02-02T09:41:02.3793968+01:00",_x000D_
          "TotalRefreshCount": 1,_x000D_
          "CustomInfo": {}_x000D_
        }_x000D_
      },_x000D_
      "249": {_x000D_
        "$type": "Inside.Core.Formula.Definition.DefinitionAC, Inside.Core.Formula",_x000D_
        "ID": 249,_x000D_
        "Results": [_x000D_
          [_x000D_
            0.0_x000D_
          ]_x000D_
        ],_x000D_
        "Statistics": {_x000D_
          "CreationDate": "2022-07-05T17:09:31.3162418+02:00",_x000D_
          "LastRefreshDate": "2022-02-02T09:41:02.3823888+01:00",_x000D_
          "TotalRefreshCount": 1,_x000D_
          "CustomInfo": {}_x000D_
        }_x000D_
      },_x000D_
      "250": {_x000D_
        "$type": "Inside.Core.Formula.Definition.DefinitionAC, Inside.Core.Formula",_x000D_
        "ID": 250,_x000D_
        "Results": [_x000D_
          [_x000D_
            0.0_x000D_
          ]_x000D_
        ],_x000D_
        "Statistics": {_x000D_
          "CreationDate": "2022-07-05T17:09:31.3162418+02:00",_x000D_
          "LastRefreshDate": "2022-02-02T09:41:02.3853821+01:00",_x000D_
          "TotalRefreshCount": 1,_x000D_
          "CustomInfo": {}_x000D_
        }_x000D_
      },_x000D_
      "251": {_x000D_
        "$type": "Inside.Core.Formula.Definition.DefinitionAC, Inside.Core.Formula",_x000D_
        "ID": 251,_x000D_
        "Results": [_x000D_
          [_x000D_
            0.0_x000D_
          ]_x000D_
        ],_x000D_
        "Statistics": {_x000D_
          "CreationDate": "2022-07-05T17:09:31.3162418+02:00",_x000D_
          "LastRefreshDate": "2022-02-02T09:41:02.3892762+01:00",_x000D_
          "TotalRefreshCount": 1,_x000D_
          "CustomInfo": {}_x000D_
        }_x000D_
      },_x000D_
      "252": {_x000D_
        "$type": "Inside.Core.Formula.Definition.DefinitionAC, Inside.Core.Formula",_x000D_
        "ID": 252,_x000D_
        "Results": [_x000D_
          [_x000D_
            0.0_x000D_
          ]_x000D_
        ],_x000D_
        "Statistics": {_x000D_
          "CreationDate": "2022-07-05T17:09:31.3162418+02:00",_x000D_
          "LastRefreshDate": "2022-02-02T09:43:07.0201189+01:00",_x000D_
          "TotalRefreshCount": 2,_x000D_
          "CustomInfo": {}_x000D_
        }_x000D_
      },_x000D_
      "253": {_x000D_
        "$type": "Inside.Core.Formula.Definition.DefinitionAC, Inside.Core.Formula",_x000D_
        "ID": 253,_x000D_
        "Results": [_x000D_
          [_x000D_
            0.0_x000D_
          ]_x000D_
        ],_x000D_
        "Statistics": {_x000D_
          "CreationDate": "2022-07-05T17:09:31.3162418+02:00",_x000D_
          "LastRefreshDate": "2022-02-02T09:43:07.2332243+01:00",_x000D_
          "TotalRefreshCount": 2,_x000D_
          "CustomInfo": {}_x000D_
        }_x000D_
      },_x000D_
      "254": {_x000D_
        "$type": "Inside.Core.Formula.Definition.DefinitionAC, Inside.Core.Formula",_x000D_
        "ID": 254,_x000D_
        "Results": [_x000D_
          [_x000D_
            0.0_x000D_
          ]_x000D_
        ],_x000D_
        "Statistics": {_x000D_
          "CreationDate": "2022-07-05T17:09:31.3162418+02:00",_x000D_
          "LastRefreshDate": "2022-02-02T09:43:06.8476072+01:00",_x000D_
          "TotalRefreshCount": 2,_x000D_
          "CustomInfo": {}_x000D_
        }_x000D_
      },_x000D_
      "255": {_x000D_
        "$type": "Inside.Core.Formula.Definition.DefinitionAC, Inside.Core.Formula",_x000D_
        "ID": 255,_x000D_
        "Results": [_x000D_
          [_x000D_
            0.0_x000D_
          ]_x000D_
        ],_x000D_
        "Statistics": {_x000D_
          "CreationDate": "2022-07-05T17:09:31.3162418+02:00",_x000D_
          "LastRefreshDate": "2022-02-02T09:43:07.1163434+01:00",_x000D_
          "TotalRefreshCount": 2,_x000D_
          "CustomInfo": {}_x000D_
        }_x000D_
      },_x000D_
      "256": {_x000D_
        "$type": "Inside.Core.Formula.Definition.DefinitionAC, Inside.Core.Formula",_x000D_
        "ID": 256,_x000D_
        "Results": [_x000D_
          [_x000D_
            0.0_x000D_
          ]_x000D_
        ],_x000D_
        "Statistics": {_x000D_
          "CreationDate": "2022-07-05T17:09:31.3162418+02:00",_x000D_
          "LastRefreshDate": "2022-02-02T09:43:07.2979839+01:00",_x000D_
          "TotalRefreshCount": 2,_x000D_
          "CustomInfo": {}_x000D_
        }_x000D_
      },_x000D_
      "257": {_x000D_
        "$type": "Inside.Core.Formula.Definition.DefinitionAC, Inside.Core.Formula",_x000D_
        "ID": 257,_x000D_
        "Results": [_x000D_
          [_x000D_
            0.0_x000D_
          ]_x000D_
        ],_x000D_
        "Statistics": {_x000D_
          "CreationDate": "2022-07-05T17:09:31.3162418+02:00",_x000D_
          "LastRefreshDate": "2022-02-02T09:43:06.9443591+01:00",_x000D_
          "TotalRefreshCount": 2,_x000D_
          "CustomInfo": {}_x000D_
        }_x000D_
      },_x000D_
      "258": {_x000D_
        "$type": "Inside.Core.Formula.Definition.DefinitionAC, Inside.Core.Formula",_x000D_
        "ID": 258,_x000D_
        "Results": [_x000D_
          [_x000D_
            0.0_x000D_
          ]_x000D_
        ],_x000D_
        "Statistics": {_x000D_
          "CreationDate": "2022-07-05T17:09:31.3162418+02:00",_x000D_
          "LastRefreshDate": "2022-02-02T09:43:07.0430906+01:00",_x000D_
          "TotalRefreshCount": 2,_x000D_
          "CustomInfo": {}_x000D_
        }_x000D_
      },_x000D_
      "259": {_x000D_
        "$type": "Inside.Core.Formula.Definition.DefinitionAC, Inside.Core.Formula",_x000D_
        "ID": 259,_x000D_
        "Results": [_x000D_
          [_x000D_
            0.0_x000D_
          ]_x000D_
        ],_x000D_
        "Statistics": {_x000D_
          "CreationDate": "2022-07-05T17:09:31.3162418+02:00",_x000D_
          "LastRefreshDate": "2022-02-02T09:41:02.4456686+01:00",_x000D_
          "TotalRefreshCount": 1,_x000D_
          "CustomInfo": {}_x000D_
        }_x000D_
      },_x000D_
      "260": {_x000D_
        "$type": "Inside.Core.Formula.Definition.DefinitionAC, Inside.Core.Formula",_x000D_
        "ID": 260,_x000D_
        "Results": [_x000D_
          [_x000D_
            0.0_x000D_
          ]_x000D_
        ],_x000D_
        "Statistics": {_x000D_
          "CreationDate": "2022-07-05T17:09:31.3162418+02:00",_x000D_
          "LastRefreshDate": "2022-02-02T09:41:02.4486608+01:00",_x000D_
          "TotalRefreshCount": 1,_x000D_
          "CustomInfo": {}_x000D_
        }_x000D_
      },_x000D_
      "261": {_x000D_
        "$type": "Inside.Core.Formula.Definition.DefinitionAC, Inside.Core.Formula",_x000D_
        "ID": 261,_x000D_
        "Results": [_x000D_
          [_x000D_
            0.0_x000D_
          ]_x000D_
        ],_x000D_
        "Statistics": {_x000D_
          "CreationDate": "2022-07-05T17:09:31.3162418+02:00",_x000D_
          "LastRefreshDate": "2022-02-02T09:41:02.4506555+01:00",_x000D_
          "TotalRefreshCount": 1,_x000D_
          "CustomInfo": {}_x000D_
        }_x000D_
      },_x000D_
      "262": {_x000D_
        "$type": "Inside.Core.Formula.Definition.DefinitionAC, Inside.Core.Formula",_x000D_
        "ID": 262,_x000D_
        "Results": [_x000D_
          [_x000D_
            0.0_x000D_
          ]_x000D_
        ],_x000D_
        "Statistics": {_x000D_
          "CreationDate": "2022-07-05T17:09:31.3162418+02:00",_x000D_
          "LastRefreshDate": "2022-02-02T09:41:02.4536476+01:00",_x000D_
          "TotalRefreshCount": 1,_x000D_
          "CustomInfo": {}_x000D_
        }_x000D_
      },_x000D_
      "263": {_x000D_
        "$type": "Inside.Core.Formula.Definition.DefinitionAC, Inside.Core.Formula",_x000D_
        "ID": 263,_x000D_
        "Results": [_x000D_
          [_x000D_
            0.0_x000D_
          ]_x000D_
        ],_x000D_
        "Statistics": {_x000D_
          "CreationDate": "2022-07-05T17:09:31.3162418+02:00",_x000D_
          "LastRefreshDate": "2022-02-02T09:41:02.4566393+01:00",_x000D_
          "TotalRefreshCount": 1,_x000D_
          "CustomInfo": {}_x000D_
        }_x000D_
      },_x000D_
      "264": {_x000D_
        "$type": "Inside.Core.Formula.Definition.DefinitionAC, Inside.Core.Formula",_x000D_
        "ID": 264,_x000D_
        "Results": [_x000D_
          [_x000D_
            0.0_x000D_
          ]_x000D_
        ],_x000D_
        "Statistics": {_x000D_
          "CreationDate": "2022-07-05T17:09:31.3162418+02:00",_x000D_
          "LastRefreshDate": "2022-02-02T09:41:02.4596314+01:00",_x000D_
          "TotalRefreshCount": 1,_x000D_
          "CustomInfo": {}_x000D_
        }_x000D_
      },_x000D_
      "265": {_x000D_
        "$type": "Inside.Core.Formula.Definition.DefinitionAC, Inside.Core.Formula",_x000D_
        "ID": 265,_x000D_
        "Results": [_x000D_
          [_x000D_
            0.0_x000D_
          ]_x000D_
        ],_x000D_
        "Statistics": {_x000D_
          "CreationDate": "2022-07-05T17:09:31.3162418+02:00",_x000D_
          "LastRefreshDate": "2022-02-02T09:41:02.4626237+01:00",_x000D_
          "TotalRefreshCount": 1,_x000D_
          "CustomInfo": {}_x000D_
        }_x000D_
      },_x000D_
      "266": {_x000D_
        "$type": "Inside.Core.Formula.Definition.DefinitionAC, Inside.Core.Formula",_x000D_
        "ID": 266,_x000D_
        "Results": [_x000D_
          [_x000D_
            0.0_x000D_
          ]_x000D_
        ],_x000D_
        "Statistics": {_x000D_
          "CreationDate": "2022-07-05T17:09:31.3162418+02:00",_x000D_
          "LastRefreshDate": "2022-02-02T09:41:02.4825308+01:00",_x000D_
          "TotalRefreshCount": 1,_x000D_
          "CustomInfo": {}_x000D_
        }_x000D_
      },_x000D_
      "267": {_x000D_
        "$type": "Inside.Core.Formula.Definition.DefinitionAC, Inside.Core.Formula",_x000D_
        "ID": 267,_x000D_
        "Results": [_x000D_
          [_x000D_
            0.0_x000D_
          ]_x000D_
        ],_x000D_
        "Statistics": {_x000D_
          "CreationDate": "2022-07-05T17:09:31.3162418+02:00",_x000D_
          "LastRefreshDate": "2022-02-02T09:41:02.4855255+01:00",_x000D_
          "TotalRefreshCount": 1,_x000D_
          "CustomInfo": {}_x000D_
        }_x000D_
      },_x000D_
      "268": {_x000D_
        "$type": "Inside.Core.Formula.Definition.DefinitionAC, Inside.Core.Formula",_x000D_
        "ID": 268,_x000D_
        "Results": [_x000D_
          [_x000D_
            0.0_x000D_
          ]_x000D_
        ],_x000D_
        "Statistics": {_x000D_
          "CreationDate": "2022-07-05T17:09:31.3162418+02:00",_x000D_
          "LastRefreshDate": "2022-02-02T09:41:02.4885102+01:00",_x000D_
          "TotalRefreshCount": 1,_x000D_
          "CustomInfo": {}_x000D_
        }_x000D_
      },_x000D_
      "269": {_x000D_
        "$type": "Inside.Core.Formula.Definition.DefinitionAC, Inside.Core.Formula",_x000D_
        "ID": 269,_x000D_
        "Results": [_x000D_
          [_x000D_
            0.0_x000D_
          ]_x000D_
        ],_x000D_
        "Statistics": {_x000D_
          "CreationDate": "2022-07-05T17:09:31.3162418+02:00",_x000D_
          "LastRefreshDate": "2022-02-02T09:41:02.4905497+01:00",_x000D_
          "TotalRefreshCount": 1,_x000D_
          "CustomInfo": {}_x000D_
        }_x000D_
      },_x000D_
      "270": {_x000D_
        "$type": "Inside.Core.Formula.Definition.DefinitionAC, Inside.Core.Formula",_x000D_
        "ID": 270,_x000D_
        "Results": [_x000D_
          [_x000D_
            0.0_x000D_
          ]_x000D_
        ],_x000D_
        "Statistics": {_x000D_
          "CreationDate": "2022-07-05T17:09:31.3162418+02:00",_x000D_
          "LastRefreshDate": "2022-02-02T09:41:02.493508+01:00",_x000D_
          "TotalRefreshCount": 1,_x000D_
          "CustomInfo": {}_x000D_
        }_x000D_
      },_x000D_
      "271": {_x000D_
        "$type": "Inside.Core.Formula.Definition.DefinitionAC, Inside.Core.Formula",_x000D_
        "ID": 271,_x000D_
        "Results": [_x000D_
          [_x000D_
            0.0_x000D_
          ]_x000D_
        ],_x000D_
        "Statistics": {_x000D_
          "CreationDate": "2022-07-05T17:09:31.3162418+02:00",_x000D_
          "LastRefreshDate": "2022-02-02T09:41:02.4964541+01:00",_x000D_
          "TotalRefreshCount": 1,_x000D_
          "CustomInfo": {}_x000D_
        }_x000D_
      },_x000D_
      "272": {_x000D_
        "$type": "Inside.Core.Formula.Definition.DefinitionAC, Inside.Core.Formula",_x000D_
        "ID": 272,_x000D_
        "Results": [_x000D_
          [_x000D_
            0.0_x000D_
          ]_x000D_
        ],_x000D_
        "Statistics": {_x000D_
          "CreationDate": "2022-07-05T17:09:31.3162418+02:00",_x000D_
          "LastRefreshDate": "2022-02-02T09:41:02.499501+01:00",_x000D_
          "TotalRefreshCount": 1,_x000D_
          "CustomInfo": {}_x000D_
        }_x000D_
      },_x000D_
      "273": {_x000D_
        "$type": "Inside.Core.Formula.Definition.DefinitionAC, Inside.Core.Formula",_x000D_
        "ID": 273,_x000D_
        "Results": [_x000D_
          [_x000D_
            0.0_x000D_
          ]_x000D_
        ],_x000D_
        "Statistics": {_x000D_
          "CreationDate": "2022-07-05T17:09:31.3162418+02:00",_x000D_
          "LastRefreshDate": "2022-02-02T09:41:02.5024814+01:00",_x000D_
          "TotalRefreshCount": 1,_x000D_
          "CustomInfo": {}_x000D_
        }_x000D_
      },_x000D_
      "274": {_x000D_
        "$type": "Inside.Core.Formula.Definition.DefinitionAC, Inside.Core.Formula",_x000D_
        "ID": 274,_x000D_
        "Results": [_x000D_
          [_x000D_
            0.0_x000D_
          ]_x000D_
        ],_x000D_
        "Statistics": {_x000D_
          "CreationDate": "2022-07-05T17:09:31.3162418+02:00",_x000D_
          "LastRefreshDate": "2022-02-02T09:41:02.5054727+01:00",_x000D_
          "TotalRefreshCount": 1,_x000D_
          "CustomInfo": {}_x000D_
        }_x000D_
      },_x000D_
      "275": {_x000D_
        "$type": "Inside.Core.Formula.Definition.DefinitionAC, Inside.Core.Formula",_x000D_
        "ID": 275,_x000D_
        "Results": [_x000D_
          [_x000D_
            0.0_x000D_
          ]_x000D_
        ],_x000D_
        "Statistics": {_x000D_
          "CreationDate": "2022-07-05T17:09:31.3162418+02:00",_x000D_
          "LastRefreshDate": "2022-02-02T09:41:02.5084662+01:00",_x000D_
          "TotalRefreshCount": 1,_x000D_
          "CustomInfo": {}_x000D_
        }_x000D_
      },_x000D_
      "276": {_x000D_
        "$type": "Inside.Core.Formula.Definition.DefinitionAC, Inside.Core.Formula",_x000D_
        "ID": 276,_x000D_
        "Results": [_x000D_
          [_x000D_
            0.0_x000D_
          ]_x000D_
        ],_x000D_
        "Statistics": {_x000D_
          "CreationDate": "2022-07-05T17:09:31.3162418+02:00",_x000D_
          "LastRefreshDate": "2022-02-02T09:41:02.5124568+01:00",_x000D_
          "TotalRefreshCount": 1,_x000D_
          "CustomInfo": {}_x000D_
        }_x000D_
      },_x000D_
      "277": {_x000D_
        "$type": "Inside.Core.Formula.Definition.DefinitionAC, Inside.Core.Formula",_x000D_
        "ID": 277,_x000D_
        "Results": [_x000D_
          [_x000D_
            0.0_x000D_
          ]_x000D_
        ],_x000D_
        "Statistics": {_x000D_
          "CreationDate": "2022-07-05T17:09:31.3162418+02:00",_x000D_
          "LastRefreshDate": "2022-02-02T09:41:02.5355283+01:00",_x000D_
          "TotalRefreshCount": 1,_x000D_
          "CustomInfo": {}_x000D_
        }_x000D_
      },_x000D_
      "278": {_x000D_
        "$type": "Inside.Core.Formula.Definition.DefinitionAC, Inside.Core.Formula",_x000D_
        "ID": 278,_x000D_
        "Results": [_x000D_
          [_x000D_
            0.0_x000D_
          ]_x000D_
        ],_x000D_
        "Statistics": {_x000D_
          "CreationDate": "2022-07-05T17:09:31.3162418+02:00",_x000D_
          "LastRefreshDate": "2022-02-02T09:43:07.1133464+01:00",_x000D_
          "TotalRefreshCount": 2,_x000D_
          "CustomInfo": {}_x000D_
        }_x000D_
      },_x000D_
      "279": {_x000D_
        "$type": "Inside.Core.Formula.Definition.DefinitionAC, Inside.Core.Formula",_x000D_
        "ID": 279,_x000D_
        "Results": [_x000D_
          [_x000D_
            0.0_x000D_
          ]_x000D_
        ],_x000D_
        "Statistics": {_x000D_
          "CreationDate": "2022-07-05T17:09:31.3162418+02:00",_x000D_
          "LastRefreshDate": "2022-02-02T09:43:07.2950062+01:00",_x000D_
          "TotalRefreshCount": 2,_x000D_
          "CustomInfo": {}_x000D_
        }_x000D_
      },_x000D_
      "280": {_x000D_
        "$type": "Inside.Core.Formula.Definition.DefinitionAC, Inside.Core.Formula",_x000D_
        "ID": 280,_x000D_
        "Results": [_x000D_
          [_x000D_
            0.0_x000D_
          ]_x000D_
        ],_x000D_
        "Statistics": {_x000D_
          "CreationDate": "2022-07-05T17:09:31.3162418+02:00",_x000D_
          "LastRefreshDate": "2022-02-02T09:43:06.9403708+01:00",_x000D_
          "TotalRefreshCount": 2,_x000D_
          "CustomInfo": {}_x000D_
        }_x000D_
      },_x000D_
      "281": {_x000D_
        "$type": "Inside.Core.Formula.Definition.DefinitionAC, Inside.Core.Formula",_x000D_
        "ID": 281,_x000D_
        "Results": [_x000D_
          [_x000D_
            0.0_x000D_
          ]_x000D_
        ],_x000D_
        "Statistics": {_x000D_
          "CreationDate": "2022-07-05T17:09:31.3162418+02:00",_x000D_
          "LastRefreshDate": "2022-02-02T09:43:06.9832442+01:00",_x000D_
          "TotalRefreshCount": 2,_x000D_
          "CustomInfo": {}_x000D_
        }_x000D_
      },_x000D_
      "282": {_x000D_
        "$type": "Inside.Core.Formula.Definition.DefinitionAC, Inside.Core.Formula",_x000D_
        "ID": 282,_x000D_
        "Results": [_x000D_
          [_x000D_
            0.0_x000D_
          ]_x000D_
        ],_x000D_
        "Statistics": {_x000D_
          "CreationDate": "2022-07-05T17:09:31.3162418+02:00",_x000D_
          "LastRefreshDate": "2022-02-02T09:43:07.2063021+01:00",_x000D_
          "TotalRefreshCount": 2,_x000D_
          "CustomInfo": {}_x000D_
        }_x000D_
      },_x000D_
      "283": {_x000D_
        "$type": "Inside.Core.Formula.Definition.DefinitionAC, Inside.Core.Formula",_x000D_
        "ID": 283,_x000D_
        "Results": [_x000D_
          [_x000D_
            0.0_x000D_
          ]_x000D_
        ],_x000D_
        "Statistics": {_x000D_
          "CreationDate": "2022-07-05T17:09:31.3162418+02:00",_x000D_
          "LastRefreshDate": "2022-02-02T09:43:07.0271346+01:00",_x000D_
          "TotalRefreshCount": 2,_x000D_
          "CustomInfo": {}_x000D_
        }_x000D_
      },_x000D_
      "284": {_x000D_
        "$type": "Inside.Core.Formula.Definition.DefinitionAC, Inside.Core.Formula",_x000D_
        "ID": 284,_x000D_
        "Results": [_x000D_
          [_x000D_
            0.0_x000D_
          ]_x000D_
        ],_x000D_
        "Statistics": {_x000D_
          "CreationDate": "2022-07-05T17:09:31.3162418+02:00",_x000D_
          "LastRefreshDate": "2022-02-02T09:43:07.2382121+01:00",_x000D_
          "TotalRefreshCount": 2,_x000D_
          "CustomInfo": {}_x000D_
        }_x000D_
      },_x000D_
      "285": {_x000D_
        "$type": "Inside.Core.Formula.Definition.DefinitionAC, Inside.Core.Formula",_x000D_
        "ID": 285,_x000D_
        "Results": [_x000D_
          [_x000D_
            0.0_x000D_
          ]_x000D_
        ],_x000D_
        "Statistics": {_x000D_
          "CreationDate": "2022-07-05T17:09:31.3162418+02:00",_x000D_
          "LastRefreshDate": "2022-02-02T09:43:06.8535907+01:00",_x000D_
          "TotalRefreshCount": 2,_x000D_
          "CustomInfo": {}_x000D_
        }_x000D_
      },_x000D_
      "286": {_x000D_
        "$type": "Inside.Core.Formula.Definition.DefinitionAC, Inside.Core.Formula",_x000D_
        "ID": 286,_x000D_
        "Results": [_x000D_
          [_x000D_
            0.0_x000D_
          ]_x000D_
        ],_x000D_
        "Statistics": {_x000D_
          "CreationDate": "2022-07-05T17:09:31.3162418+02:00",_x000D_
          "LastRefreshDate": "2022-02-02T09:43:07.1223284+01:00",_x000D_
          "TotalRefreshCount": 2,_x000D_
          "CustomInfo": {}_x000D_
        }_x000D_
      },_x000D_
      "287": {_x000D_
        "$type": "Inside.Core.Formula.Definition.DefinitionAC, Inside.Core.Formula",_x000D_
        "ID": 287,_x000D_
        "Results": [_x000D_
          [_x000D_
            0.0_x000D_
          ]_x000D_
        ],_x000D_
        "Statistics": {_x000D_
          "CreationDate": "2022-07-05T17:09:31.3162418+02:00",_x000D_
          "LastRefreshDate": "2022-02-02T09:43:07.3029697+01:00",_x000D_
          "TotalRefreshCount": 2,_x000D_
          "CustomInfo": {}_x000D_
        }_x000D_
      },_x000D_
      "288": {_x000D_
        "$type": "Inside.Core.Formula.Definition.DefinitionAC, Inside.Core.Formula",_x000D_
        "ID": 288,_x000D_
        "Results": [_x000D_
          [_x000D_
            0.0_x000D_
          ]_x000D_
        ],_x000D_
        "Statistics": {_x000D_
          "CreationDate": "2022-07-05T17:09:31.3162418+02:00",_x000D_
          "LastRefreshDate": "2022-02-02T09:43:06.9503451+01:00",_x000D_
          "TotalRefreshCount": 2,_x000D_
          "CustomInfo": {}_x000D_
        }_x000D_
      },_x000D_
      "289": {_x000D_
        "$type": "Inside.Core.Formula.Definition.DefinitionAC, Inside.Core.Formula",_x000D_
        "ID": 289,_x000D_
        "Results": [_x000D_
          [_x000D_
            0.0_x000D_
          ]_x000D_
        ],_x000D_
        "Statistics": {_x000D_
          "CreationDate": "2022-07-05T17:09:31.3162418+02:00",_x000D_
          "LastRefreshDate": "2022-02-02T09:43:06.8755315+01:00",_x000D_
          "TotalRefreshCount": 2,_x000D_
          "CustomInfo": {}_x000D_
        }_x000D_
      },_x000D_
      "290": {_x000D_
        "$type": "Inside.Core.Formula.Definition.DefinitionAC, Inside.Core.Formula",_x000D_
        "ID": 290,_x000D_
        "Results": [_x000D_
          [_x000D_
            0.0_x000D_
          ]_x000D_
        ],_x000D_
        "Statistics": {_x000D_
          "CreationDate": "2022-07-05T17:09:31.3162418+02:00",_x000D_
          "LastRefreshDate": "2022-02-02T09:43:07.209346+01:00",_x000D_
          "TotalRefreshCount": 2,_x000D_
          "CustomInfo": {}_x000D_
        }_x000D_
      },_x000D_
      "291": {_x000D_
        "$type": "Inside.Core.Formula.Definition.DefinitionAC, Inside.Core.Formula",_x000D_
        "ID": 291,_x000D_
        "Results": [_x000D_
          [_x000D_
            0.0_x000D_
          ]_x000D_
        ],_x000D_
        "Statistics": {_x000D_
          "CreationDate": "2022-07-05T17:09:31.3162418+02:00",_x000D_
          "LastRefreshDate": "2022-02-02T09:43:07.0351221+01:00",_x000D_
          "TotalRefreshCount": 2,_x000D_
          "CustomInfo": {}_x000D_
        }_x000D_
      },_x000D_
      "292": {_x000D_
        "$type": "Inside.Core.Formula.Definition.DefinitionAC, Inside.Core.Formula",_x000D_
        "ID": 292,_x000D_
        "Results": [_x000D_
          [_x000D_
            0.0_x000D_
          ]_x000D_
        ],_x000D_
        "Statistics": {_x000D_
          "CreationDate": "2022-07-05T17:09:31.3172379+02:00",_x000D_
          "LastRefreshDate": "2022-02-02T09:43:07.2481857+01:00",_x000D_
          "TotalRefreshCount": 2,_x000D_
          "CustomInfo": {}_x000D_
        }_x000D_
      },_x000D_
      "293": {_x000D_
        "$type": "Inside.Core.Formula.Definition.DefinitionAC, Inside.Core.Formula",_x000D_
        "ID": 293,_x000D_
        "Results": [_x000D_
          [_x000D_
            0.0_x000D_
          ]_x000D_
        ],_x000D_
        "Statistics": {_x000D_
          "CreationDate": "2022-07-05T17:09:31.3172379+02:00",_x000D_
          "LastRefreshDate": "2022-02-02T09:43:06.8625769+01:00",_x000D_
          "TotalRefreshCount": 2,_x000D_
          "CustomInfo": {}_x000D_
        }_x000D_
      },_x000D_
      "294": {_x000D_
        "$type": "Inside.Core.Formula.Definition.DefinitionAC, Inside.Core.Formula",_x000D_
        "ID": 294,_x000D_
        "Results": [_x000D_
          [_x000D_
            0.0_x000D_
          ]_x000D_
        ],_x000D_
        "Statistics": {_x000D_
          "CreationDate": "2022-07-05T17:09:31.3172379+02:00",_x000D_
          "LastRefreshDate": "2022-02-02T09:43:07.1303032+01:00",_x000D_
          "TotalRefreshCount": 2,_x000D_
          "CustomInfo": {}_x000D_
        }_x000D_
      },_x000D_
      "295": {_x000D_
        "$type": "Inside.Core.Formula.Definition.DefinitionAC, Inside.Core.Formula",_x000D_
        "ID": 295,_x000D_
        "Results": [_x000D_
          [_x000D_
            0.0_x000D_
          ]_x000D_
        ],_x000D_
        "Statistics": {_x000D_
          "CreationDate": "2022-07-05T17:09:31.3172379+02:00",_x000D_
          "LastRefreshDate": "2022-02-02T09:43:07.3110233+01:00",_x000D_
          "TotalRefreshCount": 2,_x000D_
          "CustomInfo": {}_x000D_
        }_x000D_
      },_x000D_
      "296": {_x000D_
        "$type": "Inside.Core.Formula.Definition.DefinitionAC, Inside.Core.Formula",_x000D_
        "ID": 296,_x000D_
        "Results": [_x000D_
          [_x000D_
            0.0_x000D_
          ]_x000D_
        ],_x000D_
        "Statistics": {_x000D_
          "CreationDate": "2022-07-05T17:09:31.3172379+02:00",_x000D_
          "LastRefreshDate": "2022-02-02T09:43:06.9632707+01:00",_x000D_
          "TotalRefreshCount": 2,_x000D_
          "CustomInfo": {}_x000D_
        }_x000D_
      },_x000D_
      "297": {_x000D_
        "$type": "Inside.Core.Formula.Definition.DefinitionAC, Inside.Core.Formula",_x000D_
        "ID": 297,_x000D_
        "Results": [_x000D_
          [_x000D_
            0.0_x000D_
          ]_x000D_
        ],_x000D_
        "Statistics": {_x000D_
          "CreationDate": "2022-07-05T17:09:31.3172379+02:00",_x000D_
          "LastRefreshDate": "2022-02-02T09:43:07.3408711+01:00",_x000D_
          "TotalRefreshCount": 2,_x000D_
          "CustomInfo": {}_x000D_
        }_x000D_
      },_x000D_
      "298": {_x000D_
        "$type": "Inside.Core.Formula.Definition.DefinitionAC, Inside.Core.Formula",_x000D_
        "ID": 298,_x000D_
        "Results": [_x000D_
          [_x000D_
            0.0_x000D_
          ]_x000D_
        ],_x000D_
        "Statistics": {_x000D_
          "CreationDate": "2022-07-05T17:09:31.3172379+02:00",_x000D_
          "LastRefreshDate": "2022-02-02T09:43:07.3438622+01:00",_x000D_
          "TotalRefreshCount": 2,_x000D_
          "CustomInfo": {}_x000D_
        }_x000D_
      },_x000D_
      "299": {_x000D_
        "$type": "Inside.Core.Formula.Definition.DefinitionAC, Inside.Core.Formula",_x000D_
        "ID": 299,_x000D_
        "Results": [_x000D_
          [_x000D_
            0.0_x000D_
          ]_x000D_
        ],_x000D_
        "Statistics": {_x000D_
          "CreationDate": "2022-07-05T17:09:31.3172379+02:00",_x000D_
          "LastRefreshDate": "2022-02-02T09:43:07.0291256+01:00",_x000D_
          "TotalRefreshCount": 2,_x000D_
          "CustomInfo": {}_x000D_
        }_x000D_
      },_x000D_
      "300": {_x000D_
        "$type": "Inside.Core.Formula.Definition.DefinitionAC, Inside.Core.Formula",_x000D_
        "ID": 300,_x000D_
        "Results": [_x000D_
          [_x000D_
            0.0_x000D_
          ]_x000D_
        ],_x000D_
        "Statistics": {_x000D_
          "CreationDate": "2022-07-05T17:09:31.3172379+02:00",_x000D_
          "LastRefreshDate": "2022-02-02T09:43:07.0371045+01:00",_x000D_
          "TotalRefreshCount": 2,_x000D_
          "CustomInfo": {}_x000D_
        }_x000D_
      },_x000D_
      "301": {_x000D_
        "$type": "Inside.Core.Formula.Definition.DefinitionAC, Inside.Core.Formula",_x000D_
        "ID": 301,_x000D_
        "Results": [_x000D_</t>
  </si>
  <si>
    <t xml:space="preserve">
          [_x000D_
            0.0_x000D_
          ]_x000D_
        ],_x000D_
        "Statistics": {_x000D_
          "CreationDate": "2022-07-05T17:09:31.3172379+02:00",_x000D_
          "LastRefreshDate": "2022-02-02T09:43:07.2412091+01:00",_x000D_
          "TotalRefreshCount": 2,_x000D_
          "CustomInfo": {}_x000D_
        }_x000D_
      },_x000D_
      "302": {_x000D_
        "$type": "Inside.Core.Formula.Definition.DefinitionAC, Inside.Core.Formula",_x000D_
        "ID": 302,_x000D_
        "Results": [_x000D_
          [_x000D_
            0.0_x000D_
          ]_x000D_
        ],_x000D_
        "Statistics": {_x000D_
          "CreationDate": "2022-07-05T17:09:31.3172379+02:00",_x000D_
          "LastRefreshDate": "2022-02-02T09:43:07.2511781+01:00",_x000D_
          "TotalRefreshCount": 2,_x000D_
          "CustomInfo": {}_x000D_
        }_x000D_
      },_x000D_
      "303": {_x000D_
        "$type": "Inside.Core.Formula.Definition.DefinitionAC, Inside.Core.Formula",_x000D_
        "ID": 303,_x000D_
        "Results": [_x000D_
          [_x000D_
            0.0_x000D_
          ]_x000D_
        ],_x000D_
        "Statistics": {_x000D_
          "CreationDate": "2022-07-05T17:09:31.3172379+02:00",_x000D_
          "LastRefreshDate": "2022-02-02T09:43:06.8565926+01:00",_x000D_
          "TotalRefreshCount": 2,_x000D_
          "CustomInfo": {}_x000D_
        }_x000D_
      },_x000D_
      "304": {_x000D_
        "$type": "Inside.Core.Formula.Definition.DefinitionAC, Inside.Core.Formula",_x000D_
        "ID": 304,_x000D_
        "Results": [_x000D_
          [_x000D_
            0.0_x000D_
          ]_x000D_
        ],_x000D_
        "Statistics": {_x000D_
          "CreationDate": "2022-07-05T17:09:31.3172379+02:00",_x000D_
          "LastRefreshDate": "2022-02-02T09:43:06.8655685+01:00",_x000D_
          "TotalRefreshCount": 2,_x000D_
          "CustomInfo": {}_x000D_
        }_x000D_
      },_x000D_
      "305": {_x000D_
        "$type": "Inside.Core.Formula.Definition.DefinitionAC, Inside.Core.Formula",_x000D_
        "ID": 305,_x000D_
        "Results": [_x000D_
          [_x000D_
            0.0_x000D_
          ]_x000D_
        ],_x000D_
        "Statistics": {_x000D_
          "CreationDate": "2022-07-05T17:09:31.3172379+02:00",_x000D_
          "LastRefreshDate": "2022-02-02T09:43:07.1243211+01:00",_x000D_
          "TotalRefreshCount": 2,_x000D_
          "CustomInfo": {}_x000D_
        }_x000D_
      },_x000D_
      "306": {_x000D_
        "$type": "Inside.Core.Formula.Definition.DefinitionAC, Inside.Core.Formula",_x000D_
        "ID": 306,_x000D_
        "Results": [_x000D_
          [_x000D_
            0.0_x000D_
          ]_x000D_
        ],_x000D_
        "Statistics": {_x000D_
          "CreationDate": "2022-07-05T17:09:31.3172379+02:00",_x000D_
          "LastRefreshDate": "2022-02-02T09:43:06.9862365+01:00",_x000D_
          "TotalRefreshCount": 2,_x000D_
          "CustomInfo": {}_x000D_
        }_x000D_
      },_x000D_
      "307": {_x000D_
        "$type": "Inside.Core.Formula.Definition.DefinitionAC, Inside.Core.Formula",_x000D_
        "ID": 307,_x000D_
        "Results": [_x000D_
          [_x000D_
            0.0_x000D_
          ]_x000D_
        ],_x000D_
        "Statistics": {_x000D_
          "CreationDate": "2022-07-05T17:09:31.3172379+02:00",_x000D_
          "LastRefreshDate": "2022-02-02T09:43:07.3049677+01:00",_x000D_
          "TotalRefreshCount": 2,_x000D_
          "CustomInfo": {}_x000D_
        }_x000D_
      },_x000D_
      "308": {_x000D_
        "$type": "Inside.Core.Formula.Definition.DefinitionAC, Inside.Core.Formula",_x000D_
        "ID": 308,_x000D_
        "Results": [_x000D_
          [_x000D_
            0.0_x000D_
          ]_x000D_
        ],_x000D_
        "Statistics": {_x000D_
          "CreationDate": "2022-07-05T17:09:31.3172379+02:00",_x000D_
          "LastRefreshDate": "2022-02-02T09:43:06.9533369+01:00",_x000D_
          "TotalRefreshCount": 2,_x000D_
          "CustomInfo": {}_x000D_
        }_x000D_
      },_x000D_
      "309": {_x000D_
        "$type": "Inside.Core.Formula.Definition.DefinitionAC, Inside.Core.Formula",_x000D_
        "ID": 309,_x000D_
        "Results": [_x000D_
          [_x000D_
            279.0_x000D_
          ]_x000D_
        ],_x000D_
        "Statistics": {_x000D_
          "CreationDate": "2022-07-05T17:09:31.3172379+02:00",_x000D_
          "LastRefreshDate": "2022-02-02T11:00:19.9279628+01:00",_x000D_
          "TotalRefreshCount": 13,_x000D_
          "CustomInfo": {}_x000D_
        }_x000D_
      },_x000D_
      "310": {_x000D_
        "$type": "Inside.Core.Formula.Definition.DefinitionAC, Inside.Core.Formula",_x000D_
        "ID": 310,_x000D_
        "Results": [_x000D_
          [_x000D_
            0.0_x000D_
          ]_x000D_
        ],_x000D_
        "Statistics": {_x000D_
          "CreationDate": "2022-07-05T17:09:31.3172379+02:00",_x000D_
          "LastRefreshDate": "2022-02-02T11:00:19.8716495+01:00",_x000D_
          "TotalRefreshCount": 12,_x000D_
          "CustomInfo": {}_x000D_
        }_x000D_
      },_x000D_
      "311": {_x000D_
        "$type": "Inside.Core.Formula.Definition.DefinitionAC, Inside.Core.Formula",_x000D_
        "ID": 311,_x000D_
        "Results": [_x000D_
          [_x000D_
            316.8_x000D_
          ]_x000D_
        ],_x000D_
        "Statistics": {_x000D_
          "CreationDate": "2022-07-05T17:09:31.3172379+02:00",_x000D_
          "LastRefreshDate": "2022-02-02T11:00:19.9209802+01:00",_x000D_
          "TotalRefreshCount": 12,_x000D_
          "CustomInfo": {}_x000D_
        }_x000D_
      },_x000D_
      "312": {_x000D_
        "$type": "Inside.Core.Formula.Definition.DefinitionAC, Inside.Core.Formula",_x000D_
        "ID": 312,_x000D_
        "Results": [_x000D_
          [_x000D_
            944.59_x000D_
          ]_x000D_
        ],_x000D_
        "Statistics": {_x000D_
          "CreationDate": "2022-07-05T17:09:31.3172379+02:00",_x000D_
          "LastRefreshDate": "2022-02-02T11:00:19.3361809+01:00",_x000D_
          "TotalRefreshCount": 12,_x000D_
          "CustomInfo": {}_x000D_
        }_x000D_
      },_x000D_
      "313": {_x000D_
        "$type": "Inside.Core.Formula.Definition.DefinitionAC, Inside.Core.Formula",_x000D_
        "ID": 313,_x000D_
        "Results": [_x000D_
          [_x000D_
            3796.89_x000D_
          ]_x000D_
        ],_x000D_
        "Statistics": {_x000D_
          "CreationDate": "2022-07-05T17:09:31.3172379+02:00",_x000D_
          "LastRefreshDate": "2022-02-02T11:00:19.3411665+01:00",_x000D_
          "TotalRefreshCount": 12,_x000D_
          "CustomInfo": {}_x000D_
        }_x000D_
      },_x000D_
      "314": {_x000D_
        "$type": "Inside.Core.Formula.Definition.DefinitionAC, Inside.Core.Formula",_x000D_
        "ID": 314,_x000D_
        "Results": [_x000D_
          [_x000D_
            1054.04_x000D_
          ]_x000D_
        ],_x000D_
        "Statistics": {_x000D_
          "CreationDate": "2022-07-05T17:09:31.3172379+02:00",_x000D_
          "LastRefreshDate": "2022-02-02T11:00:19.34715+01:00",_x000D_
          "TotalRefreshCount": 12,_x000D_
          "CustomInfo": {}_x000D_
        }_x000D_
      },_x000D_
      "315": {_x000D_
        "$type": "Inside.Core.Formula.Definition.DefinitionAC, Inside.Core.Formula",_x000D_
        "ID": 315,_x000D_
        "Results": [_x000D_
          [_x000D_
            245.64_x000D_
          ]_x000D_
        ],_x000D_
        "Statistics": {_x000D_
          "CreationDate": "2022-07-05T17:09:31.3172379+02:00",_x000D_
          "LastRefreshDate": "2022-02-02T11:00:19.3700888+01:00",_x000D_
          "TotalRefreshCount": 12,_x000D_
          "CustomInfo": {}_x000D_
        }_x000D_
      },_x000D_
      "316": {_x000D_
        "$type": "Inside.Core.Formula.Definition.DefinitionAC, Inside.Core.Formula",_x000D_
        "ID": 316,_x000D_
        "Results": [_x000D_
          [_x000D_
            631.71_x000D_
          ]_x000D_
        ],_x000D_
        "Statistics": {_x000D_
          "CreationDate": "2022-07-05T17:09:31.3172379+02:00",_x000D_
          "LastRefreshDate": "2022-02-02T11:00:19.3740781+01:00",_x000D_
          "TotalRefreshCount": 12,_x000D_
          "CustomInfo": {}_x000D_
        }_x000D_
      },_x000D_
      "317": {_x000D_
        "$type": "Inside.Core.Formula.Definition.DefinitionAC, Inside.Core.Formula",_x000D_
        "ID": 317,_x000D_
        "Results": [_x000D_
          [_x000D_
            1517.2_x000D_
          ]_x000D_
        ],_x000D_
        "Statistics": {_x000D_
          "CreationDate": "2022-07-05T17:09:31.3172379+02:00",_x000D_
          "LastRefreshDate": "2022-02-02T11:00:19.3770703+01:00",_x000D_
          "TotalRefreshCount": 12,_x000D_
          "CustomInfo": {}_x000D_
        }_x000D_
      },_x000D_
      "318": {_x000D_
        "$type": "Inside.Core.Formula.Definition.DefinitionAC, Inside.Core.Formula",_x000D_
        "ID": 318,_x000D_
        "Results": [_x000D_
          [_x000D_
            0.0_x000D_
          ]_x000D_
        ],_x000D_
        "Statistics": {_x000D_
          "CreationDate": "2022-07-05T17:09:31.3172379+02:00",_x000D_
          "LastRefreshDate": "2022-02-02T11:00:19.3800625+01:00",_x000D_
          "TotalRefreshCount": 12,_x000D_
          "CustomInfo": {}_x000D_
        }_x000D_
      },_x000D_
      "319": {_x000D_
        "$type": "Inside.Core.Formula.Definition.DefinitionAC, Inside.Core.Formula",_x000D_
        "ID": 319,_x000D_
        "Results": [_x000D_
          [_x000D_
            0.0_x000D_
          ]_x000D_
        ],_x000D_
        "Statistics": {_x000D_
          "CreationDate": "2022-07-05T17:09:31.3172379+02:00",_x000D_
          "LastRefreshDate": "2022-02-02T11:00:19.3830542+01:00",_x000D_
          "TotalRefreshCount": 12,_x000D_
          "CustomInfo": {}_x000D_
        }_x000D_
      },_x000D_
      "320": {_x000D_
        "$type": "Inside.Core.Formula.Definition.DefinitionAC, Inside.Core.Formula",_x000D_
        "ID": 320,_x000D_
        "Results": [_x000D_
          [_x000D_
            0.0_x000D_
          ]_x000D_
        ],_x000D_
        "Statistics": {_x000D_
          "CreationDate": "2022-07-05T17:09:31.3172379+02:00",_x000D_
          "LastRefreshDate": "2022-02-02T11:00:19.3860468+01:00",_x000D_
          "TotalRefreshCount": 12,_x000D_
          "CustomInfo": {}_x000D_
        }_x000D_
      },_x000D_
      "321": {_x000D_
        "$type": "Inside.Core.Formula.Definition.DefinitionAC, Inside.Core.Formula",_x000D_
        "ID": 321,_x000D_
        "Results": [_x000D_
          [_x000D_
            0.0_x000D_
          ]_x000D_
        ],_x000D_
        "Statistics": {_x000D_
          "CreationDate": "2022-07-05T17:09:31.3172379+02:00",_x000D_
          "LastRefreshDate": "2022-02-02T11:00:19.3880407+01:00",_x000D_
          "TotalRefreshCount": 12,_x000D_
          "CustomInfo": {}_x000D_
        }_x000D_
      },_x000D_
      "322": {_x000D_
        "$type": "Inside.Core.Formula.Definition.DefinitionAC, Inside.Core.Formula",_x000D_
        "ID": 322,_x000D_
        "Results": [_x000D_
          [_x000D_
            0.0_x000D_
          ]_x000D_
        ],_x000D_
        "Statistics": {_x000D_
          "CreationDate": "2022-07-05T17:09:31.3172379+02:00",_x000D_
          "LastRefreshDate": "2022-02-02T11:00:19.3910333+01:00",_x000D_
          "TotalRefreshCount": 12,_x000D_
          "CustomInfo": {}_x000D_
        }_x000D_
      },_x000D_
      "323": {_x000D_
        "$type": "Inside.Core.Formula.Definition.DefinitionAC, Inside.Core.Formula",_x000D_
        "ID": 323,_x000D_
        "Results": [_x000D_
          [_x000D_
            6354.32_x000D_
          ]_x000D_
        ],_x000D_
        "Statistics": {_x000D_
          "CreationDate": "2022-07-05T17:09:31.3172379+02:00",_x000D_
          "LastRefreshDate": "2022-02-02T11:00:19.3940249+01:00",_x000D_
          "TotalRefreshCount": 12,_x000D_
          "CustomInfo": {}_x000D_
        }_x000D_
      },_x000D_
      "324": {_x000D_
        "$type": "Inside.Core.Formula.Definition.DefinitionAC, Inside.Core.Formula",_x000D_
        "ID": 324,_x000D_
        "Results": [_x000D_
          [_x000D_
            1337.22_x000D_
          ]_x000D_
        ],_x000D_
        "Statistics": {_x000D_
          "CreationDate": "2022-07-05T17:09:31.3172379+02:00",_x000D_
          "LastRefreshDate": "2022-02-02T11:00:19.3960194+01:00",_x000D_
          "TotalRefreshCount": 12,_x000D_
          "CustomInfo": {}_x000D_
        }_x000D_
      },_x000D_
      "325": {_x000D_
        "$type": "Inside.Core.Formula.Definition.DefinitionAC, Inside.Core.Formula",_x000D_
        "ID": 325,_x000D_
        "Results": [_x000D_
          [_x000D_
            1559.23_x000D_
          ]_x000D_
        ],_x000D_
        "Statistics": {_x000D_
          "CreationDate": "2022-07-05T17:09:31.3172379+02:00",_x000D_
          "LastRefreshDate": "2022-02-02T11:00:19.3990114+01:00",_x000D_
          "TotalRefreshCount": 12,_x000D_
          "CustomInfo": {}_x000D_
        }_x000D_
      },_x000D_
      "326": {_x000D_
        "$type": "Inside.Core.Formula.Definition.DefinitionAC, Inside.Core.Formula",_x000D_
        "ID": 326,_x000D_
        "Results": [_x000D_
          [_x000D_
            3795.86_x000D_
          ]_x000D_
        ],_x000D_
        "Statistics": {_x000D_
          "CreationDate": "2022-07-05T17:09:31.3172379+02:00",_x000D_
          "LastRefreshDate": "2022-02-02T11:00:19.4020036+01:00",_x000D_
          "TotalRefreshCount": 12,_x000D_
          "CustomInfo": {}_x000D_
        }_x000D_
      },_x000D_
      "327": {_x000D_
        "$type": "Inside.Core.Formula.Definition.DefinitionAC, Inside.Core.Formula",_x000D_
        "ID": 327,_x000D_
        "Results": [_x000D_
          [_x000D_
            2056.95_x000D_
          ]_x000D_
        ],_x000D_
        "Statistics": {_x000D_
          "CreationDate": "2022-07-05T17:09:31.3172379+02:00",_x000D_
          "LastRefreshDate": "2022-02-02T11:00:19.4049964+01:00",_x000D_
          "TotalRefreshCount": 12,_x000D_
          "CustomInfo": {}_x000D_
        }_x000D_
      },_x000D_
      "328": {_x000D_
        "$type": "Inside.Core.Formula.Definition.DefinitionAC, Inside.Core.Formula",_x000D_
        "ID": 328,_x000D_
        "Results": [_x000D_
          [_x000D_
            1865.31_x000D_
          ]_x000D_
        ],_x000D_
        "Statistics": {_x000D_
          "CreationDate": "2022-07-05T17:09:31.3172379+02:00",_x000D_
          "LastRefreshDate": "2022-02-02T11:00:19.4079876+01:00",_x000D_
          "TotalRefreshCount": 12,_x000D_
          "CustomInfo": {}_x000D_
        }_x000D_
      },_x000D_
      "329": {_x000D_
        "$type": "Inside.Core.Formula.Definition.DefinitionAC, Inside.Core.Formula",_x000D_
        "ID": 329,_x000D_
        "Results": [_x000D_
          [_x000D_
            846.61_x000D_
          ]_x000D_
        ],_x000D_
        "Statistics": {_x000D_
          "CreationDate": "2022-07-05T17:09:31.3172379+02:00",_x000D_
          "LastRefreshDate": "2022-02-02T11:00:19.4109797+01:00",_x000D_
          "TotalRefreshCount": 12,_x000D_
          "CustomInfo": {}_x000D_
        }_x000D_
      },_x000D_
      "330": {_x000D_
        "$type": "Inside.Core.Formula.Definition.DefinitionAC, Inside.Core.Formula",_x000D_
        "ID": 330,_x000D_
        "Results": [_x000D_
          [_x000D_
            734.2_x000D_
          ]_x000D_
        ],_x000D_
        "Statistics": {_x000D_
          "CreationDate": "2022-07-05T17:09:31.3172379+02:00",_x000D_
          "LastRefreshDate": "2022-02-02T11:00:19.4140207+01:00",_x000D_
          "TotalRefreshCount": 12,_x000D_
          "CustomInfo": {}_x000D_
        }_x000D_
      },_x000D_
      "331": {_x000D_
        "$type": "Inside.Core.Formula.Definition.DefinitionAC, Inside.Core.Formula",_x000D_
        "ID": 331,_x000D_
        "Results": [_x000D_
          [_x000D_
            389.02_x000D_
          ]_x000D_
        ],_x000D_
        "Statistics": {_x000D_
          "CreationDate": "2022-07-05T17:09:31.3172379+02:00",_x000D_
          "LastRefreshDate": "2022-02-02T11:00:19.4159663+01:00",_x000D_
          "TotalRefreshCount": 12,_x000D_
          "CustomInfo": {}_x000D_
        }_x000D_
      },_x000D_
      "332": {_x000D_
        "$type": "Inside.Core.Formula.Definition.DefinitionAC, Inside.Core.Formula",_x000D_
        "ID": 332,_x000D_
        "Results": [_x000D_
          [_x000D_
            0.0_x000D_
          ]_x000D_
        ],_x000D_
        "Statistics": {_x000D_
          "CreationDate": "2022-07-05T17:09:31.3172379+02:00",_x000D_
          "LastRefreshDate": "2022-02-02T11:00:19.4367683+01:00",_x000D_
          "TotalRefreshCount": 12,_x000D_
          "CustomInfo": {}_x000D_
        }_x000D_
      },_x000D_
      "333": {_x000D_
        "$type": "Inside.Core.Formula.Definition.DefinitionAC, Inside.Core.Formula",_x000D_
        "ID": 333,_x000D_
        "Results": [_x000D_
          [_x000D_
            0.0_x000D_
          ]_x000D_
        ],_x000D_
        "Statistics": {_x000D_
          "CreationDate": "2022-07-05T17:09:31.3172379+02:00",_x000D_
          "LastRefreshDate": "2022-02-02T11:00:19.4437501+01:00",_x000D_
          "TotalRefreshCount": 12,_x000D_
          "CustomInfo": {}_x000D_
        }_x000D_
      },_x000D_
      "334": {_x000D_
        "$type": "Inside.Core.Formula.Definition.DefinitionAC, Inside.Core.Formula",_x000D_
        "ID": 334,_x000D_
        "Results": [_x000D_
          [_x000D_
            357.0_x000D_
          ]_x000D_
        ],_x000D_
        "Statistics": {_x000D_
          "CreationDate": "2022-07-05T17:09:31.3172379+02:00",_x000D_
          "LastRefreshDate": "2022-02-02T11:00:19.4517276+01:00",_x000D_
          "TotalRefreshCount": 12,_x000D_
          "CustomInfo": {}_x000D_
        }_x000D_
      },_x000D_
      "335": {_x000D_
        "$type": "Inside.Core.Formula.Definition.DefinitionAC, Inside.Core.Formula",_x000D_
        "ID": 335,_x000D_
        "Results": [_x000D_
          [_x000D_
            6339.39_x000D_
          ]_x000D_
        ],_x000D_
        "Statistics": {_x000D_
          "CreationDate": "2022-07-05T17:09:31.3172379+02:00",_x000D_
          "LastRefreshDate": "2022-02-02T11:00:19.4577113+01:00",_x000D_
          "TotalRefreshCount": 12,_x000D_
          "CustomInfo": {}_x000D_
        }_x000D_
      },_x000D_
      "336": {_x000D_
        "$type": "Inside.Core.Formula.Definition.DefinitionAC, Inside.Core.Formula",_x000D_
        "ID": 336,_x000D_
        "Results": [_x000D_
          [_x000D_
            3050.16_x000D_
          ]_x000D_
        ],_x000D_
        "Statistics": {_x000D_
          "CreationDate": "2022-07-05T17:09:31.3172379+02:00",_x000D_
          "LastRefreshDate": "2022-02-02T11:00:19.4636962+01:00",_x000D_
          "TotalRefreshCount": 12,_x000D_
          "CustomInfo": {}_x000D_
        }_x000D_
      },_x000D_
      "337": {_x000D_
        "$type": "Inside.Core.Formula.Definition.DefinitionAC, Inside.Core.Formula",_x000D_
        "ID": 337,_x000D_
        "Results": [_x000D_
          [_x000D_
            767.14_x000D_
          ]_x000D_
        ],_x000D_
        "Statistics": {_x000D_
          "CreationDate": "2022-07-05T17:09:31.3172379+02:00",_x000D_
          "LastRefreshDate": "2022-02-02T11:00:19.4676821+01:00",_x000D_
          "TotalRefreshCount": 12,_x000D_
          "CustomInfo": {}_x000D_
        }_x000D_
      },_x000D_
      "338": {_x000D_
        "$type": "Inside.Core.Formula.Definition.DefinitionAC, Inside.Core.Formula",_x000D_
        "ID": 338,_x000D_
        "Results": [_x000D_
          [_x000D_
            0.0_x000D_
          ]_x000D_
        ],_x000D_
        "Statistics": {_x000D_
          "CreationDate": "2022-07-05T17:09:31.3172379+02:00",_x000D_
          "LastRefreshDate": "2022-02-02T11:00:19.4706735+01:00",_x000D_
          "TotalRefreshCount": 12,_x000D_
          "CustomInfo": {}_x000D_
        }_x000D_
      },_x000D_
      "339": {_x000D_
        "$type": "Inside.Core.Formula.Definition.DefinitionAC, Inside.Core.Formula",_x000D_
        "ID": 339,_x000D_
        "Results": [_x000D_
          [_x000D_
            0.0_x000D_
          ]_x000D_
        ],_x000D_
        "Statistics": {_x000D_
          "CreationDate": "2022-07-05T17:09:31.3172379+02:00",_x000D_
          "LastRefreshDate": "2022-02-02T11:00:19.4746625+01:00",_x000D_
          "TotalRefreshCount": 12,_x000D_
          "CustomInfo": {}_x000D_
        }_x000D_
      },_x000D_
      "340": {_x000D_
        "$type": "Inside.Core.Formula.Definition.DefinitionAC, Inside.Core.Formula",_x000D_
        "ID": 340,_x000D_
        "Results": [_x000D_
          [_x000D_
            0.0_x000D_
          ]_x000D_
        ],_x000D_
        "Statistics": {_x000D_
          "CreationDate": "2022-07-05T17:09:31.3172379+02:00",_x000D_
          "LastRefreshDate": "2022-02-02T11:00:19.4776547+01:00",_x000D_
          "TotalRefreshCount": 12,_x000D_
          "CustomInfo": {}_x000D_
        }_x000D_
      },_x000D_
      "341": {_x000D_
        "$type": "Inside.Core.Formula.Definition.DefinitionAC, Inside.Core.Formula",_x000D_
        "ID": 341,_x000D_
        "Results": [_x000D_
          [_x000D_
            0.0_x000D_
          ]_x000D_
        ],_x000D_
        "Statistics": {_x000D_
          "CreationDate": "2022-07-05T17:09:31.3172379+02:00",_x000D_
          "LastRefreshDate": "2022-02-02T11:00:19.4806466+01:00",_x000D_
          "TotalRefreshCount": 12,_x000D_
          "CustomInfo": {}_x000D_
        }_x000D_
      },_x000D_
      "342": {_x000D_
        "$type": "Inside.Core.Formula.Definition.DefinitionAC, Inside.Core.Formula",_x000D_
        "ID": 342,_x000D_
        "Results": [_x000D_
          [_x000D_
            0.0_x000D_
          ]_x000D_
        ],_x000D_
        "Statistics": {_x000D_
          "CreationDate": "2022-07-05T17:09:31.3172379+02:00",_x000D_
          "LastRefreshDate": "2022-02-02T11:00:19.4826409+01:00",_x000D_
          "TotalRefreshCount": 12,_x000D_
          "CustomInfo": {}_x000D_
        }_x000D_
      },_x000D_
      "343": {_x000D_
        "$type": "Inside.Core.Formula.Definition.DefinitionAC, Inside.Core.Formula",_x000D_
        "ID": 343,_x000D_
        "Results": [_x000D_
          [_x000D_
            1952.75_x000D_
          ]_x000D_
        ],_x000D_
        "Statistics": {_x000D_
          "CreationDate": "2022-07-05T17:09:31.3172379+02:00",_x000D_
          "LastRefreshDate": "2022-02-02T11:00:19.4856341+01:00",_x000D_
          "TotalRefreshCount": 12,_x000D_
          "CustomInfo": {}_x000D_
        }_x000D_
      },_x000D_
      "344": {_x000D_
        "$type": "Inside.Core.Formula.Definition.DefinitionAC, Inside.Core.Formula",_x000D_
        "ID": 344,_x000D_
        "Results": [_x000D_
          [_x000D_
            0.0_x000D_
          ]_x000D_
        ],_x000D_
        "Statistics": {_x000D_
          "CreationDate": "2022-07-05T17:09:31.3172379+02:00",_x000D_
          "LastRefreshDate": "2022-02-02T11:00:19.4886247+01:00",_x000D_
          "TotalRefreshCount": 12,_x000D_
          "CustomInfo": {}_x000D_
        }_x000D_
      },_x000D_
      "345": {_x000D_
        "$type": "Inside.Core.Formula.Definition.DefinitionAC, Inside.Core.Formula",_x000D_
        "ID": 345,_x000D_
        "Results": [_x000D_
          [_x000D_
            12547.55_x000D_
          ]_x000D_
        ],_x000D_
        "Statistics": {_x000D_
          "CreationDate": "2022-07-05T17:09:31.3172379+02:00",_x000D_
          "LastRefreshDate": "2022-02-02T11:00:19.4906194+01:00",_x000D_
          "TotalRefreshCount": 12,_x000D_
          "CustomInfo": {}_x000D_
        }_x000D_
      },_x000D_
      "346": {_x000D_
        "$type": "Inside.Core.Formula.Definition.DefinitionAC, Inside.Core.Formula",_x000D_
        "ID": 346,_x000D_
        "Results": [_x000D_
          [_x000D_
            3376.26_x000D_
          ]_x000D_
        ],_x000D_
        "Statistics": {_x000D_
          "CreationDate": "2022-07-05T17:09:31.3172379+02:00",_x000D_
          "LastRefreshDate": "2022-02-02T11:00:19.4936121+01:00",_x000D_
          "TotalRefreshCount": 12,_x000D_
          "CustomInfo": {}_x000D_
        }_x000D_
      },_x000D_
      "347": {_x000D_
        "$type": "Inside.Core.Formula.Definition.DefinitionAC, Inside.Core.Formula",_x000D_
        "ID": 347,_x000D_
        "Results": [_x000D_
          [_x000D_
            1654.32_x000D_
          ]_x000D_
        ],_x000D_
        "Statistics": {_x000D_
          "CreationDate": "2022-07-05T17:09:31.3172379+02:00",_x000D_
          "LastRefreshDate": "2022-02-02T11:00:19.4956064+01:00",_x000D_
          "TotalRefreshCount": 12,_x000D_
          "CustomInfo": {}_x000D_
        }_x000D_
      },_x000D_
      "348": {_x000D_
        "$type": "Inside.Core.Formula.Definition.DefinitionAC, Inside.Core.Formula",_x000D_
        "ID": 348,_x000D_
        "Results": [_x000D_
          [_x000D_
            723.72_x000D_
          ]_x000D_
        ],_x000D_
        "Statistics": {_x000D_
          "CreationDate": "2022-07-05T17:09:31.3172379+02:00",_x000D_
          "LastRefreshDate": "2022-02-02T11:00:19.4985986+01:00",_x000D_
          "TotalRefreshCount": 12,_x000D_
          "CustomInfo": {}_x000D_
        }_x000D_
      },_x000D_
      "349": {_x000D_
        "$type": "Inside.Core.Formula.Definition.DefinitionAC, Inside.Core.Formula",_x000D_
        "ID": 349,_x000D_
        "Results": [_x000D_
          [_x000D_
            814.1_x000D_
          ]_x000D_
        ],_x000D_
        "Statistics": {_x000D_
          "CreationDate": "2022-07-05T17:09:31.3172379+02:00",_x000D_
          "LastRefreshDate": "2022-02-02T11:00:19.5015903+01:00",_x000D_
          "TotalRefreshCount": 12,_x000D_
          "CustomInfo": {}_x000D_
        }_x000D_
      },_x000D_
      "350": {_x000D_
        "$type": "Inside.Core.Formula.Definition.DefinitionAC, Inside.Core.Formula",_x000D_
        "ID": 350,_x000D_
        "Results": [_x000D_
          [_x000D_
            880.2_x000D_
          ]_x000D_
        ],_x000D_
        "Statistics": {_x000D_
          "CreationDate": "2022-07-05T17:09:31.3172379+02:00",_x000D_
          "LastRefreshDate": "2022-02-02T11:00:19.5270468+01:00",_x000D_
          "TotalRefreshCount": 12,_x000D_
          "CustomInfo": {}_x000D_
        }_x000D_
      },_x000D_
      "351": {_x000D_
        "$type": "Inside.Core.Formula.Definition.DefinitionAC, Inside.Core.Formula",_x000D_
        "ID": 351,_x000D_
        "Results": [_x000D_
          [_x000D_
            2317.24_x000D_
          ]_x000D_
        ],_x000D_
        "Statistics": {_x000D_
          "CreationDate": "2022-07-05T17:09:31.3172379+02:00",_x000D_
          "LastRefreshDate": "2022-02-02T11:00:19.8118618+01:00",_x000D_
          "TotalRefreshCount": 12,_x000D_
          "CustomInfo": {}_x000D_
        }_x000D_
      },_x000D_
      "352": {_x000D_
        "$type": "Inside.Core.Formula.Definition.DefinitionAC, Inside.Core.Formula",_x000D_
        "ID": 352,_x000D_
        "Results": [_x000D_
          [_x000D_
            0.0_x000D_
          ]_x000D_
        ],_x000D_
        "Statistics": {_x000D_
          "CreationDate": "2022-07-05T17:09:31.3172379+02:00",_x000D_
          "LastRefreshDate": "2022-02-02T11:00:19.8228272+01:00",_x000D_
          "TotalRefreshCount": 12,_x000D_
          "CustomInfo": {}_x000D_
        }_x000D_
      },_x000D_
      "353": {_x000D_
        "$type": "Inside.Core.Formula.Definition.DefinitionAC, Inside.Core.Formula",_x000D_
        "ID": 353,_x000D_
        "Results": [_x000D_
          [_x000D_
            12189.75_x000D_
          ]_x000D_
        ],_x000D_
        "Statistics": {_x000D_
          "CreationDate": "2022-07-05T17:09:31.3172379+02:00",_x000D_
          "LastRefreshDate": "2022-02-02T11:00:19.8327752+01:00",_x000D_
          "TotalRefreshCount": 12,_x000D_
          "CustomInfo": {}_x000D_
        }_x000D_
      },_x000D_
      "354": {_x000D_
        "$type": "Inside.Core.Formula.Definition.DefinitionAC, Inside.Core.Formula",_x000D_
        "ID": 354,_x000D_
        "Results": [_x000D_
          [_x000D_
            1747.42_x000D_
          ]_x000D_
        ],_x000D_
        "Statistics": {_x000D_
          "CreationDate": "2022-07-05T17:09:31.3172379+02:00",_x000D_
          "LastRefreshDate": "2022-02-02T11:00:19.8437388+01:00",_x000D_
          "TotalRefreshCount": 12,_x000D_
          "CustomInfo": {}_x000D_
        }_x000D_
      },_x000D_
      "355": {_x000D_
        "$type": "Inside.Core.Formula.Definition.DefinitionAC, Inside.Core.Formula",_x000D_
        "ID": 355,_x000D_
        "Results": [_x000D_
          [_x000D_
            3480.96_x000D_
          ]_x000D_
        ],_x000D_
        "Statistics": {_x000D_
          "CreationDate": "2022-07-05T17:09:31.3172379+02:00",_x000D_
          "LastRefreshDate": "2022-02-02T11:00:19.9259666+01:00",_x000D_
          "TotalRefreshCount": 12,_x000D_
          "CustomInfo": {}_x000D_
        }_x000D_
      },_x000D_
      "356": {_x000D_
        "$type": "Inside.Core.Formula.Definition.DefinitionAC, Inside.Core.Formula",_x000D_
        "ID": 356,_x000D_
        "Results": [_x000D_
          [_x000D_
            574.28_x000D_
          ]_x000D_
        ],_x000D_
        "Statistics": {_x000D_
          "CreationDate": "2022-07-05T17:09:31.3172379+02:00",_x000D_
          "LastRefreshDate": "2022-02-02T11:00:19.8646907+01:00",_x000D_
          "TotalRefreshCount": 12,_x000D_
          "CustomInfo": {}_x000D_
        }_x000D_
      },_x000D_
      "357": {_x000D_
        "$type": "Inside.Core.Formula.Definition.DefinitionAC, Inside.Core.Formula",_x000D_
        "ID": 357,_x000D_
        "Results": [_x000D_
          [_x000D_
            0.0_x000D_
          ]_x000D_
        ],_x000D_
        "Statistics": {_x000D_
          "CreationDate": "2022-07-05T17:09:31.3172379+02:00",_x000D_
          "LastRefreshDate": "2022-02-02T11:00:19.8890217+01:00",_x000D_
          "TotalRefreshCount": 12,_x000D_
          "CustomInfo": {}_x000D_
        }_x000D_
      },_x000D_
      "358": {_x000D_
        "$type": "Inside.Core.Formula.Definition.DefinitionAC, Inside.Core.Formula",_x000D_
        "ID": 358,_x000D_
        "Results": [_x000D_
          [_x000D_
            225.53_x000D_
          ]_x000D_
        ],_x000D_
        "Statistics": {_x000D_
          "CreationDate": "2022-07-05T17:09:31.3172379+02:00",_x000D_
          "LastRefreshDate": "2022-02-02T11:00:19.9049795+01:00",_x000D_
          "TotalRefreshCount": 12,_x000D_
          "CustomInfo": {}_x000D_
        }_x000D_
      },_x000D_
      "359": {_x000D_
        "$type": "Inside.Core.Formula.Definition.DefinitionAC, Inside.Core.Formula",_x000D_
        "ID": 359,_x000D_
        "Results": [_x000D_
          [_x000D_
            861.69_x000D_
          ]_x000D_
        ],_x000D_
        "Statistics": {_x000D_
          "CreationDate": "2022-07-05T17:09:31.3172379+02:00",_x000D_
          "LastRefreshDate": "2022-02-02T11:00:19.9179885+01:00",_x000D_
          "TotalRefreshCount": 12,_x000D_
          "CustomInfo": {}_x000D_
        }_x000D_
      },_x000D_
      "360": {_x000D_
        "$type": "Inside.Core.Formula.Definition.DefinitionAC, Inside.Core.Formula",_x000D_
        "ID": 360,_x000D_
        "Results": [_x000D_
          [_x000D_
            4640.29_x000D_
          ]_x000D_
        ],_x000D_
        "Statistics": {_x000D_
          "CreationDate": "2022-07-05T17:09:31.3172379+02:00",_x000D_
          "LastRefreshDate": "2022-02-02T11:00:19.5320306+01:00",_x000D_
          "TotalRefreshCount": 12,_x000D_
          "CustomInfo": {}_x000D_
        }_x000D_
      },_x000D_
      "361": {_x000D_
        "$type": "Inside.Core.Formula.Definition.DefinitionAC, Inside.Core.Formula",_x000D_
        "ID": 361,_x000D_
        "Results": [_x000D_
          [_x000D_
            102.0_x000D_
          ]_x000D_
        ],_x000D_
        "Statistics": {_x000D_
          "CreationDate": "2022-07-05T17:09:31.3172379+02:00",_x000D_
          "LastRefreshDate": "2022-02-02T11:00:19.5350256+01:00",_x000D_
          "TotalRefreshCount": 12,_x000D_
          "CustomInfo": {}_x000D_
        }_x000D_
      },_x000D_
      "362": {_x000D_
        "$type": "Inside.Core.Formula.Definition.DefinitionAC, Inside.Core.Formula",_x000D_
        "ID": 362,_x000D_
        "Results": [_x000D_
          [_x000D_
            1500.72_x000D_
          ]_x000D_
        ],_x000D_
        "Statistics": {_x000D_
          "CreationDate": "2022-07-05T17:09:31.3172379+02:00",_x000D_
          "LastRefreshDate": "2022-02-02T11:00:19.5370223+01:00",_x000D_
          "TotalRefreshCount": 12,_x000D_
          "CustomInfo": {}_x000D_
        }_x000D_
      },_x000D_
      "363": {_x000D_
        "$type": "Inside.Core.Formula.Definition.DefinitionAC, Inside.Core.Formula",_x000D_
        "ID": 363,_x000D_
        "Results": [_x000D_
          [_x000D_
            10380.65_x000D_
          ]_x000D_
        ],_x000D_
        "Statistics": {_x000D_
          "CreationDate": "2022-07-05T17:09:31.3172379+02:00",_x000D_
          "LastRefreshDate": "2022-02-02T11:00:19.5400184+01:00",_x000D_
          "TotalRefreshCount": 12,_x000D_
          "CustomInfo": {}_x000D_
        }_x000D_
      },_x000D_
      "364": {_x000D_
        "$type": "Inside.Core.Formula.Definition.DefinitionAC, Inside.Core.Formula",_x000D_
        "ID": 364,_x000D_
        "Results": [_x000D_
          [_x000D_
            1883.69_x000D_
          ]_x000D_
        ],_x000D_
        "Statistics": {_x000D_
          "CreationDate": "2022-07-05T17:09:31.3172379+02:00",_x000D_
          "LastRefreshDate": "2022-02-02T11:00:19.5430072+01:00",_x000D_
          "TotalRefreshCount": 12,_x000D_
          "CustomInfo": {}_x000D_
        }_x000D_
      },_x000D_
      "365": {_x000D_
        "$type": "Inside.Core.Formula.Definition.DefinitionAC, Inside.Core.Formula",_x000D_
        "ID": 365,_x000D_
        "Results": [_x000D_
          [_x000D_
            0.0_x000D_
          ]_x000D_
        ],_x000D_
        "Statistics": {_x000D_
          "CreationDate": "2022-07-05T17:09:31.3172379+02:00",_x000D_
          "LastRefreshDate": "2022-02-02T11:00:19.5450003+01:00",_x000D_
          "TotalRefreshCount": 12,_x000D_
          "CustomInfo": {}_x000D_
        }_x000D_
      },_x000D_
      "366": {_x000D_
        "$type": "Inside.Core.Formula.Definition.DefinitionAC, Inside.Core.Formula",_x000D_
        "ID": 366,_x000D_
        "Results": [_x000D_
          [_x000D_
            0.0_x000D_
          ]_x000D_
        ],_x000D_
        "Statistics": {_x000D_
          "CreationDate": "2022-07-05T17:09:31.3172379+02:00",_x000D_
          "LastRefreshDate": "2022-02-02T11:00:19.5479966+01:00",_x000D_
          "TotalRefreshCount": 12,_x000D_
          "CustomInfo": {}_x000D_
        }_x000D_
      },_x000D_
      "367": {_x000D_
        "$type": "Inside.Core.Formula.Definition.DefinitionAC, Inside.Core.Formula",_x000D_
        "ID": 367,_x000D_
        "Results": [_x000D_
          [_x000D_
            0.0_x000D_
          ]_x000D_
        ],_x000D_
        "Statistics": {_x000D_
          "CreationDate": "2022-07-05T17:09:31.3172379+02:00",_x000D_
          "LastRefreshDate": "2022-02-02T11:00:19.5499877+01:00",_x000D_
          "TotalRefreshCount": 12,_x000D_
          "CustomInfo": {}_x000D_
        }_x000D_
      },_x000D_
      "368": {_x000D_
        "$type": "Inside.Core.Formula.Definition.DefinitionAC, Inside.Core.Formula",_x000D_
        "ID": 368,_x000D_
        "Results": [_x000D_
          [_x000D_
            0.0_x000D_
          ]_x000D_
        ],_x000D_
        "Statistics": {_x000D_
          "CreationDate": "2022-07-05T17:09:31.3172379+02:00",_x000D_
          "LastRefreshDate": "2022-02-02T11:00:19.5529378+01:00",_x000D_
          "TotalRefreshCount": 12,_x000D_
          "CustomInfo": {}_x000D_
        }_x000D_
      },_x000D_
      "369": {_x000D_
        "$type": "Inside.Core.Formula.Definition.DefinitionAC, Inside.Core.Formula",_x000D_
        "ID": 369,_x000D_
        "Results": [_x000D_
          [_x000D_
            0.0_x000D_
          ]_x000D_
        ],_x000D_
        "Statistics": {_x000D_
          "CreationDate": "2022-07-05T17:09:31.3172379+02:00",_x000D_
          "LastRefreshDate": "2022-02-02T11:00:19.555931+01:00",_x000D_
          "TotalRefreshCount": 12,_x000D_
          "CustomInfo": {}_x000D_
        }_x000D_
      },_x000D_
      "370": {_x000D_
        "$type": "Inside.Core.Formula.Definition.DefinitionAC, Inside.Core.Formula",_x000D_
        "ID": 370,_x000D_
        "Results": [_x000D_
          [_x000D_
            1351.14_x000D_
          ]_x000D_
        ],_x000D_
        "Statistics": {_x000D_
          "CreationDate": "2022-07-05T17:09:31.3172379+02:00",_x000D_
          "LastRefreshDate": "2022-02-02T11:00:19.5589668+01:00",_x000D_
          "TotalRefreshCount": 12,_x000D_
          "CustomInfo": {}_x000D_
        }_x000D_
      },_x000D_
      "371": {_x000D_
        "$type": "Inside.Core.Formula.Definition.DefinitionAC, Inside.Core.Formula",_x000D_
        "ID": 371,_x000D_
        "Results": [_x000D_
          [_x000D_
            18450.539999999997_x000D_
          ]_x000D_
        ],_x000D_
        "Statistics": {_x000D_
          "CreationDate": "2022-07-05T17:09:31.3172379+02:00",_x000D_
          "LastRefreshDate": "2022-02-02T11:00:19.5609174+01:00",_x000D_
          "TotalRefreshCount": 12,_x000D_
          "CustomInfo": {}_x000D_
        }_x000D_
      },_x000D_
      "372": {_x000D_
        "$type": "Inside.Core.Formula.Definition.DefinitionAC, Inside.Core.Formula",_x000D_
        "ID": 372,_x000D_
        "Results": [_x000D_
          [_x000D_
            2963.45_x000D_
          ]_x000D_
        ],_x000D_
        "Statistics": {_x000D_
          "CreationDate": "2022-07-05T17:09:31.3172379+02:00",_x000D_
          "LastRefreshDate": "2022-02-02T11:00:19.5639097+01:00",_x000D_
          "TotalRefreshCount": 12,_x000D_
          "CustomInfo": {}_x000D_
        }_x000D_
      },_x000D_
      "373": {_x000D_
        "$type": "Inside.Core.Formula.Definition.DefinitionAC, Inside.Core.Formula",_x000D_
        "ID": 373,_x000D_
        "Results": [_x000D_
          [_x000D_
            8420.29_x000D_
          ]_x000D_
        ],_x000D_
        "Statistics": {_x000D_
          "CreationDate": "2022-07-05T17:09:31.3172379+02:00",_x000D_
          "LastRefreshDate": "2022-02-02T11:00:19.565904+01:00",_x000D_
          "TotalRefreshCount": 12,_x000D_
          "CustomInfo": {}_x000D_
        }_x000D_
      },_x000D_
      "374": {_x000D_
        "$type": "Inside.Core.Formula.Definition.DefinitionAC, Inside.Core.Formula",_x000D_
        "ID": 374,_x000D_
        "Results": [_x000D_
          [_x000D_
            15763.150000000002_x000D_
          ]_x000D_
        ],_x000D_
        "Statistics": {_x000D_
          "CreationDate": "2022-07-05T17:09:31.3172379+02:00",_x000D_
          "LastRefreshDate": "2022-02-02T11:00:19.568896+01:00",_x000D_
          "TotalRefreshCount": 12,_x000D_
          "CustomInfo": {}_x000D_
        }_x000D_
      },_x000D_
      "375": {_x000D_
        "$type": "Inside.Core.Formula.Definition.DefinitionAC, Inside.Core.Formula",_x000D_
        "ID": 375,_x000D_
        "Results": [_x000D_
          [_x000D_
            4189.2_x000D_
      </t>
  </si>
  <si>
    <t xml:space="preserve">    ]_x000D_
        ],_x000D_
        "Statistics": {_x000D_
          "CreationDate": "2022-07-05T17:09:31.3172379+02:00",_x000D_
          "LastRefreshDate": "2022-02-02T11:00:19.5718889+01:00",_x000D_
          "TotalRefreshCount": 12,_x000D_
          "CustomInfo": {}_x000D_
        }_x000D_
      },_x000D_
      "376": {_x000D_
        "$type": "Inside.Core.Formula.Definition.DefinitionAC, Inside.Core.Formula",_x000D_
        "ID": 376,_x000D_
        "Results": [_x000D_
          [_x000D_
            3164.08_x000D_
          ]_x000D_
        ],_x000D_
        "Statistics": {_x000D_
          "CreationDate": "2022-07-05T17:09:31.3172379+02:00",_x000D_
          "LastRefreshDate": "2022-02-02T11:00:19.5759856+01:00",_x000D_
          "TotalRefreshCount": 12,_x000D_
          "CustomInfo": {}_x000D_
        }_x000D_
      },_x000D_
      "377": {_x000D_
        "$type": "Inside.Core.Formula.Definition.DefinitionAC, Inside.Core.Formula",_x000D_
        "ID": 377,_x000D_
        "Results": [_x000D_
          [_x000D_
            710.6_x000D_
          ]_x000D_
        ],_x000D_
        "Statistics": {_x000D_
          "CreationDate": "2022-07-05T17:09:31.3172379+02:00",_x000D_
          "LastRefreshDate": "2022-02-02T11:00:19.604604+01:00",_x000D_
          "TotalRefreshCount": 12,_x000D_
          "CustomInfo": {}_x000D_
        }_x000D_
      },_x000D_
      "378": {_x000D_
        "$type": "Inside.Core.Formula.Definition.DefinitionAC, Inside.Core.Formula",_x000D_
        "ID": 378,_x000D_
        "Results": [_x000D_
          [_x000D_
            180.38_x000D_
          ]_x000D_
        ],_x000D_
        "Statistics": {_x000D_
          "CreationDate": "2022-07-05T17:09:31.3172379+02:00",_x000D_
          "LastRefreshDate": "2022-02-02T11:00:19.6075951+01:00",_x000D_
          "TotalRefreshCount": 12,_x000D_
          "CustomInfo": {}_x000D_
        }_x000D_
      },_x000D_
      "379": {_x000D_
        "$type": "Inside.Core.Formula.Definition.DefinitionAC, Inside.Core.Formula",_x000D_
        "ID": 379,_x000D_
        "Results": [_x000D_
          [_x000D_
            49196.909999999996_x000D_
          ]_x000D_
        ],_x000D_
        "Statistics": {_x000D_
          "CreationDate": "2022-07-05T17:09:31.3182352+02:00",_x000D_
          "LastRefreshDate": "2022-02-02T11:00:19.8038605+01:00",_x000D_
          "TotalRefreshCount": 13,_x000D_
          "CustomInfo": {}_x000D_
        }_x000D_
      },_x000D_
      "380": {_x000D_
        "$type": "Inside.Core.Formula.Definition.DefinitionAC, Inside.Core.Formula",_x000D_
        "ID": 380,_x000D_
        "Results": [_x000D_
          [_x000D_
            91.8_x000D_
          ]_x000D_
        ],_x000D_
        "Statistics": {_x000D_
          "CreationDate": "2022-07-05T17:09:31.3182352+02:00",_x000D_
          "LastRefreshDate": "2022-02-02T11:00:19.8148398+01:00",_x000D_
          "TotalRefreshCount": 12,_x000D_
          "CustomInfo": {}_x000D_
        }_x000D_
      },_x000D_
      "381": {_x000D_
        "$type": "Inside.Core.Formula.Definition.DefinitionAC, Inside.Core.Formula",_x000D_
        "ID": 381,_x000D_
        "Results": [_x000D_
          [_x000D_
            0.0_x000D_
          ]_x000D_
        ],_x000D_
        "Statistics": {_x000D_
          "CreationDate": "2022-07-05T17:09:31.3182352+02:00",_x000D_
          "LastRefreshDate": "2022-02-02T11:00:19.8258001+01:00",_x000D_
          "TotalRefreshCount": 12,_x000D_
          "CustomInfo": {}_x000D_
        }_x000D_
      },_x000D_
      "382": {_x000D_
        "$type": "Inside.Core.Formula.Definition.DefinitionAC, Inside.Core.Formula",_x000D_
        "ID": 382,_x000D_
        "Results": [_x000D_
          [_x000D_
            1403.47_x000D_
          ]_x000D_
        ],_x000D_
        "Statistics": {_x000D_
          "CreationDate": "2022-07-05T17:09:31.3182352+02:00",_x000D_
          "LastRefreshDate": "2022-02-02T11:00:19.8357714+01:00",_x000D_
          "TotalRefreshCount": 12,_x000D_
          "CustomInfo": {}_x000D_
        }_x000D_
      },_x000D_
      "383": {_x000D_
        "$type": "Inside.Core.Formula.Definition.DefinitionAC, Inside.Core.Formula",_x000D_
        "ID": 383,_x000D_
        "Results": [_x000D_
          [_x000D_
            2601.91_x000D_
          ]_x000D_
        ],_x000D_
        "Statistics": {_x000D_
          "CreationDate": "2022-07-05T17:09:31.3182352+02:00",_x000D_
          "LastRefreshDate": "2022-02-02T11:00:19.8467298+01:00",_x000D_
          "TotalRefreshCount": 12,_x000D_
          "CustomInfo": {}_x000D_
        }_x000D_
      },_x000D_
      "384": {_x000D_
        "$type": "Inside.Core.Formula.Definition.DefinitionAC, Inside.Core.Formula",_x000D_
        "ID": 384,_x000D_
        "Results": [_x000D_
          [_x000D_
            4658.99_x000D_
          ]_x000D_
        ],_x000D_
        "Statistics": {_x000D_
          "CreationDate": "2022-07-05T17:09:31.3182352+02:00",_x000D_
          "LastRefreshDate": "2022-02-02T11:00:19.7153076+01:00",_x000D_
          "TotalRefreshCount": 12,_x000D_
          "CustomInfo": {}_x000D_
        }_x000D_
      },_x000D_
      "385": {_x000D_
        "$type": "Inside.Core.Formula.Definition.DefinitionAC, Inside.Core.Formula",_x000D_
        "ID": 385,_x000D_
        "Results": [_x000D_
          [_x000D_
            0.0_x000D_
          ]_x000D_
        ],_x000D_
        "Statistics": {_x000D_
          "CreationDate": "2022-07-05T17:09:31.3182352+02:00",_x000D_
          "LastRefreshDate": "2022-02-02T11:00:19.8616997+01:00",_x000D_
          "TotalRefreshCount": 12,_x000D_
          "CustomInfo": {}_x000D_
        }_x000D_
      },_x000D_
      "386": {_x000D_
        "$type": "Inside.Core.Formula.Definition.DefinitionAC, Inside.Core.Formula",_x000D_
        "ID": 386,_x000D_
        "Results": [_x000D_
          [_x000D_
            0.0_x000D_
          ]_x000D_
        ],_x000D_
        "Statistics": {_x000D_
          "CreationDate": "2022-07-05T17:09:31.3182352+02:00",_x000D_
          "LastRefreshDate": "2022-02-02T11:00:19.8960029+01:00",_x000D_
          "TotalRefreshCount": 12,_x000D_
          "CustomInfo": {}_x000D_
        }_x000D_
      },_x000D_
      "387": {_x000D_
        "$type": "Inside.Core.Formula.Definition.DefinitionAC, Inside.Core.Formula",_x000D_
        "ID": 387,_x000D_
        "Results": [_x000D_
          [_x000D_
            1605.72_x000D_
          ]_x000D_
        ],_x000D_
        "Statistics": {_x000D_
          "CreationDate": "2022-07-05T17:09:31.3182352+02:00",_x000D_
          "LastRefreshDate": "2022-02-02T11:00:19.9100039+01:00",_x000D_
          "TotalRefreshCount": 12,_x000D_
          "CustomInfo": {}_x000D_
        }_x000D_
      },_x000D_
      "388": {_x000D_
        "$type": "Inside.Core.Formula.Definition.DefinitionAC, Inside.Core.Formula",_x000D_
        "ID": 388,_x000D_
        "Results": [_x000D_
          [_x000D_
            183.06_x000D_
          ]_x000D_
        ],_x000D_
        "Statistics": {_x000D_
          "CreationDate": "2022-07-05T17:09:31.3182352+02:00",_x000D_
          "LastRefreshDate": "2022-02-02T11:00:19.6305337+01:00",_x000D_
          "TotalRefreshCount": 12,_x000D_
          "CustomInfo": {}_x000D_
        }_x000D_
      },_x000D_
      "389": {_x000D_
        "$type": "Inside.Core.Formula.Definition.DefinitionAC, Inside.Core.Formula",_x000D_
        "ID": 389,_x000D_
        "Results": [_x000D_
          [_x000D_
            255.0_x000D_
          ]_x000D_
        ],_x000D_
        "Statistics": {_x000D_
          "CreationDate": "2022-07-05T17:09:31.3182352+02:00",_x000D_
          "LastRefreshDate": "2022-02-02T11:00:19.6335263+01:00",_x000D_
          "TotalRefreshCount": 12,_x000D_
          "CustomInfo": {}_x000D_
        }_x000D_
      },_x000D_
      "390": {_x000D_
        "$type": "Inside.Core.Formula.Definition.DefinitionAC, Inside.Core.Formula",_x000D_
        "ID": 390,_x000D_
        "Results": [_x000D_
          [_x000D_
            3023.0_x000D_
          ]_x000D_
        ],_x000D_
        "Statistics": {_x000D_
          "CreationDate": "2022-07-05T17:09:31.3182352+02:00",_x000D_
          "LastRefreshDate": "2022-02-02T11:00:19.6365176+01:00",_x000D_
          "TotalRefreshCount": 12,_x000D_
          "CustomInfo": {}_x000D_
        }_x000D_
      },_x000D_
      "391": {_x000D_
        "$type": "Inside.Core.Formula.Definition.DefinitionAC, Inside.Core.Formula",_x000D_
        "ID": 391,_x000D_
        "Results": [_x000D_
          [_x000D_
            263058.88_x000D_
          ]_x000D_
        ],_x000D_
        "Statistics": {_x000D_
          "CreationDate": "2022-07-05T17:09:31.3182352+02:00",_x000D_
          "LastRefreshDate": "2022-02-02T11:00:19.6395098+01:00",_x000D_
          "TotalRefreshCount": 12,_x000D_
          "CustomInfo": {}_x000D_
        }_x000D_
      },_x000D_
      "392": {_x000D_
        "$type": "Inside.Core.Formula.Definition.DefinitionAC, Inside.Core.Formula",_x000D_
        "ID": 392,_x000D_
        "Results": [_x000D_
          [_x000D_
            1905.4_x000D_
          ]_x000D_
        ],_x000D_
        "Statistics": {_x000D_
          "CreationDate": "2022-07-05T17:09:31.3182352+02:00",_x000D_
          "LastRefreshDate": "2022-02-02T11:00:19.6425018+01:00",_x000D_
          "TotalRefreshCount": 12,_x000D_
          "CustomInfo": {}_x000D_
        }_x000D_
      },_x000D_
      "393": {_x000D_
        "$type": "Inside.Core.Formula.Definition.DefinitionAC, Inside.Core.Formula",_x000D_
        "ID": 393,_x000D_
        "Results": [_x000D_
          [_x000D_
            408.0_x000D_
          ]_x000D_
        ],_x000D_
        "Statistics": {_x000D_
          "CreationDate": "2022-07-05T17:09:31.3182352+02:00",_x000D_
          "LastRefreshDate": "2022-02-02T11:00:19.6444965+01:00",_x000D_
          "TotalRefreshCount": 12,_x000D_
          "CustomInfo": {}_x000D_
        }_x000D_
      },_x000D_
      "394": {_x000D_
        "$type": "Inside.Core.Formula.Definition.DefinitionAC, Inside.Core.Formula",_x000D_
        "ID": 394,_x000D_
        "Results": [_x000D_
          [_x000D_
            0.0_x000D_
          ]_x000D_
        ],_x000D_
        "Statistics": {_x000D_
          "CreationDate": "2022-07-05T17:09:31.3182352+02:00",_x000D_
          "LastRefreshDate": "2022-02-02T11:00:19.6474885+01:00",_x000D_
          "TotalRefreshCount": 12,_x000D_
          "CustomInfo": {}_x000D_
        }_x000D_
      },_x000D_
      "395": {_x000D_
        "$type": "Inside.Core.Formula.Definition.DefinitionAC, Inside.Core.Formula",_x000D_
        "ID": 395,_x000D_
        "Results": [_x000D_
          [_x000D_
            0.0_x000D_
          ]_x000D_
        ],_x000D_
        "Statistics": {_x000D_
          "CreationDate": "2022-07-05T17:09:31.3182352+02:00",_x000D_
          "LastRefreshDate": "2022-02-02T11:00:19.6515169+01:00",_x000D_
          "TotalRefreshCount": 12,_x000D_
          "CustomInfo": {}_x000D_
        }_x000D_
      },_x000D_
      "396": {_x000D_
        "$type": "Inside.Core.Formula.Definition.DefinitionAC, Inside.Core.Formula",_x000D_
        "ID": 396,_x000D_
        "Results": [_x000D_
          [_x000D_
            0.0_x000D_
          ]_x000D_
        ],_x000D_
        "Statistics": {_x000D_
          "CreationDate": "2022-07-05T17:09:31.3182352+02:00",_x000D_
          "LastRefreshDate": "2022-02-02T11:00:19.6574936+01:00",_x000D_
          "TotalRefreshCount": 12,_x000D_
          "CustomInfo": {}_x000D_
        }_x000D_
      },_x000D_
      "397": {_x000D_
        "$type": "Inside.Core.Formula.Definition.DefinitionAC, Inside.Core.Formula",_x000D_
        "ID": 397,_x000D_
        "Results": [_x000D_
          [_x000D_
            0.0_x000D_
          ]_x000D_
        ],_x000D_
        "Statistics": {_x000D_
          "CreationDate": "2022-07-05T17:09:31.3182352+02:00",_x000D_
          "LastRefreshDate": "2022-02-02T11:00:19.6604989+01:00",_x000D_
          "TotalRefreshCount": 12,_x000D_
          "CustomInfo": {}_x000D_
        }_x000D_
      },_x000D_
      "398": {_x000D_
        "$type": "Inside.Core.Formula.Definition.DefinitionAC, Inside.Core.Formula",_x000D_
        "ID": 398,_x000D_
        "Results": [_x000D_
          [_x000D_
            8127.42_x000D_
          ]_x000D_
        ],_x000D_
        "Statistics": {_x000D_
          "CreationDate": "2022-07-05T17:09:31.3182352+02:00",_x000D_
          "LastRefreshDate": "2022-02-02T11:00:19.6634959+01:00",_x000D_
          "TotalRefreshCount": 12,_x000D_
          "CustomInfo": {}_x000D_
        }_x000D_
      },_x000D_
      "399": {_x000D_
        "$type": "Inside.Core.Formula.Definition.DefinitionAC, Inside.Core.Formula",_x000D_
        "ID": 399,_x000D_
        "Results": [_x000D_
          [_x000D_
            16413.68_x000D_
          ]_x000D_
        ],_x000D_
        "Statistics": {_x000D_
          "CreationDate": "2022-07-05T17:09:31.3182352+02:00",_x000D_
          "LastRefreshDate": "2022-02-02T11:00:19.6664825+01:00",_x000D_
          "TotalRefreshCount": 12,_x000D_
          "CustomInfo": {}_x000D_
        }_x000D_
      },_x000D_
      "400": {_x000D_
        "$type": "Inside.Core.Formula.Definition.DefinitionAC, Inside.Core.Formula",_x000D_
        "ID": 400,_x000D_
        "Results": [_x000D_
          [_x000D_
            923.2_x000D_
          ]_x000D_
        ],_x000D_
        "Statistics": {_x000D_
          "CreationDate": "2022-07-05T17:09:31.3182352+02:00",_x000D_
          "LastRefreshDate": "2022-02-02T11:00:19.6704709+01:00",_x000D_
          "TotalRefreshCount": 12,_x000D_
          "CustomInfo": {}_x000D_
        }_x000D_
      },_x000D_
      "401": {_x000D_
        "$type": "Inside.Core.Formula.Definition.DefinitionAC, Inside.Core.Formula",_x000D_
        "ID": 401,_x000D_
        "Results": [_x000D_
          [_x000D_
            88587.34_x000D_
          ]_x000D_
        ],_x000D_
        "Statistics": {_x000D_
          "CreationDate": "2022-07-05T17:09:31.3182352+02:00",_x000D_
          "LastRefreshDate": "2022-02-02T11:00:19.6734703+01:00",_x000D_
          "TotalRefreshCount": 12,_x000D_
          "CustomInfo": {}_x000D_
        }_x000D_
      },_x000D_
      "402": {_x000D_
        "$type": "Inside.Core.Formula.Definition.DefinitionAC, Inside.Core.Formula",_x000D_
        "ID": 402,_x000D_
        "Results": [_x000D_
          [_x000D_
            10010.98_x000D_
          ]_x000D_
        ],_x000D_
        "Statistics": {_x000D_
          "CreationDate": "2022-07-05T17:09:31.3182352+02:00",_x000D_
          "LastRefreshDate": "2022-02-02T11:00:19.6754578+01:00",_x000D_
          "TotalRefreshCount": 12,_x000D_
          "CustomInfo": {}_x000D_
        }_x000D_
      },_x000D_
      "403": {_x000D_
        "$type": "Inside.Core.Formula.Definition.DefinitionAC, Inside.Core.Formula",_x000D_
        "ID": 403,_x000D_
        "Results": [_x000D_
          [_x000D_
            1688.2_x000D_
          ]_x000D_
        ],_x000D_
        "Statistics": {_x000D_
          "CreationDate": "2022-07-05T17:09:31.3182352+02:00",_x000D_
          "LastRefreshDate": "2022-02-02T11:00:19.6784488+01:00",_x000D_
          "TotalRefreshCount": 12,_x000D_
          "CustomInfo": {}_x000D_
        }_x000D_
      },_x000D_
      "404": {_x000D_
        "$type": "Inside.Core.Formula.Definition.DefinitionAC, Inside.Core.Formula",_x000D_
        "ID": 404,_x000D_
        "Results": [_x000D_
          [_x000D_
            3047.03_x000D_
          ]_x000D_
        ],_x000D_
        "Statistics": {_x000D_
          "CreationDate": "2022-07-05T17:09:31.3182352+02:00",_x000D_
          "LastRefreshDate": "2022-02-02T11:00:19.681407+01:00",_x000D_
          "TotalRefreshCount": 12,_x000D_
          "CustomInfo": {}_x000D_
        }_x000D_
      },_x000D_
      "405": {_x000D_
        "$type": "Inside.Core.Formula.Definition.DefinitionAC, Inside.Core.Formula",_x000D_
        "ID": 405,_x000D_
        "Results": [_x000D_
          [_x000D_
            1671.35_x000D_
          ]_x000D_
        ],_x000D_
        "Statistics": {_x000D_
          "CreationDate": "2022-07-05T17:09:31.3182352+02:00",_x000D_
          "LastRefreshDate": "2022-02-02T11:00:19.6844453+01:00",_x000D_
          "TotalRefreshCount": 12,_x000D_
          "CustomInfo": {}_x000D_
        }_x000D_
      },_x000D_
      "406": {_x000D_
        "$type": "Inside.Core.Formula.Definition.DefinitionAC, Inside.Core.Formula",_x000D_
        "ID": 406,_x000D_
        "Results": [_x000D_
          [_x000D_
            859.64_x000D_
          ]_x000D_
        ],_x000D_
        "Statistics": {_x000D_
          "CreationDate": "2022-07-05T17:09:31.3182352+02:00",_x000D_
          "LastRefreshDate": "2022-02-02T11:00:19.6874238+01:00",_x000D_
          "TotalRefreshCount": 12,_x000D_
          "CustomInfo": {}_x000D_
        }_x000D_
      },_x000D_
      "407": {_x000D_
        "$type": "Inside.Core.Formula.Definition.DefinitionAC, Inside.Core.Formula",_x000D_
        "ID": 407,_x000D_
        "Results": [_x000D_
          [_x000D_
            1326.0_x000D_
          ]_x000D_
        ],_x000D_
        "Statistics": {_x000D_
          "CreationDate": "2022-07-05T17:09:31.3182352+02:00",_x000D_
          "LastRefreshDate": "2022-02-02T11:00:19.8068566+01:00",_x000D_
          "TotalRefreshCount": 12,_x000D_
          "CustomInfo": {}_x000D_
        }_x000D_
      },_x000D_
      "408": {_x000D_
        "$type": "Inside.Core.Formula.Definition.DefinitionAC, Inside.Core.Formula",_x000D_
        "ID": 408,_x000D_
        "Results": [_x000D_
          [_x000D_
            414.53_x000D_
          ]_x000D_
        ],_x000D_
        "Statistics": {_x000D_
          "CreationDate": "2022-07-05T17:09:31.3182352+02:00",_x000D_
          "LastRefreshDate": "2022-02-02T11:00:19.8168403+01:00",_x000D_
          "TotalRefreshCount": 12,_x000D_
          "CustomInfo": {}_x000D_
        }_x000D_
      },_x000D_
      "409": {_x000D_
        "$type": "Inside.Core.Formula.Definition.DefinitionAC, Inside.Core.Formula",_x000D_
        "ID": 409,_x000D_
        "Results": [_x000D_
          [_x000D_
            0.0_x000D_
          ]_x000D_
        ],_x000D_
        "Statistics": {_x000D_
          "CreationDate": "2022-07-05T17:09:31.3182352+02:00",_x000D_
          "LastRefreshDate": "2022-02-02T11:00:19.8277886+01:00",_x000D_
          "TotalRefreshCount": 12,_x000D_
          "CustomInfo": {}_x000D_
        }_x000D_
      },_x000D_
      "410": {_x000D_
        "$type": "Inside.Core.Formula.Definition.DefinitionAC, Inside.Core.Formula",_x000D_
        "ID": 410,_x000D_
        "Results": [_x000D_
          [_x000D_
            10022.279999999999_x000D_
          ]_x000D_
        ],_x000D_
        "Statistics": {_x000D_
          "CreationDate": "2022-07-05T17:09:31.3182352+02:00",_x000D_
          "LastRefreshDate": "2022-02-02T11:00:19.8377626+01:00",_x000D_
          "TotalRefreshCount": 12,_x000D_
          "CustomInfo": {}_x000D_
        }_x000D_
      },_x000D_
      "411": {_x000D_
        "$type": "Inside.Core.Formula.Definition.DefinitionAC, Inside.Core.Formula",_x000D_
        "ID": 411,_x000D_
        "Results": [_x000D_
          [_x000D_
            504.55_x000D_
          ]_x000D_
        ],_x000D_
        "Statistics": {_x000D_
          "CreationDate": "2022-07-05T17:09:31.3182352+02:00",_x000D_
          "LastRefreshDate": "2022-02-02T11:00:19.8487341+01:00",_x000D_
          "TotalRefreshCount": 12,_x000D_
          "CustomInfo": {}_x000D_
        }_x000D_
      },_x000D_
      "412": {_x000D_
        "$type": "Inside.Core.Formula.Definition.DefinitionAC, Inside.Core.Formula",_x000D_
        "ID": 412,_x000D_
        "Results": [_x000D_
          [_x000D_
            859.23_x000D_
          ]_x000D_
        ],_x000D_
        "Statistics": {_x000D_
          "CreationDate": "2022-07-05T17:09:31.3182352+02:00",_x000D_
          "LastRefreshDate": "2022-02-02T11:00:19.6275417+01:00",_x000D_
          "TotalRefreshCount": 12,_x000D_
          "CustomInfo": {}_x000D_
        }_x000D_
      },_x000D_
      "413": {_x000D_
        "$type": "Inside.Core.Formula.Definition.DefinitionAC, Inside.Core.Formula",_x000D_
        "ID": 413,_x000D_
        "Results": [_x000D_
          [_x000D_
            241512.25_x000D_
          ]_x000D_
        ],_x000D_
        "Statistics": {_x000D_
          "CreationDate": "2022-07-05T17:09:31.3182352+02:00",_x000D_
          "LastRefreshDate": "2022-02-02T11:00:19.8666912+01:00",_x000D_
          "TotalRefreshCount": 12,_x000D_
          "CustomInfo": {}_x000D_
        }_x000D_
      },_x000D_
      "414": {_x000D_
        "$type": "Inside.Core.Formula.Definition.DefinitionAC, Inside.Core.Formula",_x000D_
        "ID": 414,_x000D_
        "Results": [_x000D_
          [_x000D_
            0.0_x000D_
          ]_x000D_
        ],_x000D_
        "Statistics": {_x000D_
          "CreationDate": "2022-07-05T17:09:31.3182352+02:00",_x000D_
          "LastRefreshDate": "2022-02-02T11:00:19.891016+01:00",_x000D_
          "TotalRefreshCount": 12,_x000D_
          "CustomInfo": {}_x000D_
        }_x000D_
      },_x000D_
      "415": {_x000D_
        "$type": "Inside.Core.Formula.Definition.DefinitionAC, Inside.Core.Formula",_x000D_
        "ID": 415,_x000D_
        "Results": [_x000D_
          [_x000D_
            307.16_x000D_
          ]_x000D_
        ],_x000D_
        "Statistics": {_x000D_
          "CreationDate": "2022-07-05T17:09:31.3182352+02:00",_x000D_
          "LastRefreshDate": "2022-02-02T11:00:19.9009897+01:00",_x000D_
          "TotalRefreshCount": 12,_x000D_
          "CustomInfo": {}_x000D_
        }_x000D_
      },_x000D_
      "416": {_x000D_
        "$type": "Inside.Core.Formula.Definition.DefinitionAC, Inside.Core.Formula",_x000D_
        "ID": 416,_x000D_
        "Results": [_x000D_
          [_x000D_
            744.17_x000D_
          ]_x000D_
        ],_x000D_
        "Statistics": {_x000D_
          "CreationDate": "2022-07-05T17:09:31.3182352+02:00",_x000D_
          "LastRefreshDate": "2022-02-02T11:00:19.9149954+01:00",_x000D_
          "TotalRefreshCount": 12,_x000D_
          "CustomInfo": {}_x000D_
        }_x000D_
      },_x000D_
      "417": {_x000D_
        "$type": "Inside.Core.Formula.Definition.DefinitionAC, Inside.Core.Formula",_x000D_
        "ID": 417,_x000D_
        "Results": [_x000D_
          [_x000D_
            43371.93_x000D_
          ]_x000D_
        ],_x000D_
        "Statistics": {_x000D_
          "CreationDate": "2022-07-05T17:09:31.3182352+02:00",_x000D_
          "LastRefreshDate": "2022-02-02T11:00:19.7182995+01:00",_x000D_
          "TotalRefreshCount": 13,_x000D_
          "CustomInfo": {}_x000D_
        }_x000D_
      },_x000D_
      "418": {_x000D_
        "$type": "Inside.Core.Formula.Definition.DefinitionAC, Inside.Core.Formula",_x000D_
        "ID": 418,_x000D_
        "Results": [_x000D_
          [_x000D_
            2350.61_x000D_
          ]_x000D_
        ],_x000D_
        "Statistics": {_x000D_
          "CreationDate": "2022-07-05T17:09:31.3182352+02:00",_x000D_
          "LastRefreshDate": "2022-02-02T11:00:19.7212916+01:00",_x000D_
          "TotalRefreshCount": 12,_x000D_
          "CustomInfo": {}_x000D_
        }_x000D_
      },_x000D_
      "419": {_x000D_
        "$type": "Inside.Core.Formula.Definition.DefinitionAC, Inside.Core.Formula",_x000D_
        "ID": 419,_x000D_
        "Results": [_x000D_
          [_x000D_
            0.0_x000D_
          ]_x000D_
        ],_x000D_
        "Statistics": {_x000D_
          "CreationDate": "2022-07-05T17:09:31.3182352+02:00",_x000D_
          "LastRefreshDate": "2022-02-02T11:00:19.7242835+01:00",_x000D_
          "TotalRefreshCount": 12,_x000D_
          "CustomInfo": {}_x000D_
        }_x000D_
      },_x000D_
      "420": {_x000D_
        "$type": "Inside.Core.Formula.Definition.DefinitionAC, Inside.Core.Formula",_x000D_
        "ID": 420,_x000D_
        "Results": [_x000D_
          [_x000D_
            1646.1_x000D_
          ]_x000D_
        ],_x000D_
        "Statistics": {_x000D_
          "CreationDate": "2022-07-05T17:09:31.3182352+02:00",_x000D_
          "LastRefreshDate": "2022-02-02T11:00:19.726278+01:00",_x000D_
          "TotalRefreshCount": 12,_x000D_
          "CustomInfo": {}_x000D_
        }_x000D_
      },_x000D_
      "421": {_x000D_
        "$type": "Inside.Core.Formula.Definition.DefinitionAC, Inside.Core.Formula",_x000D_
        "ID": 421,_x000D_
        "Results": [_x000D_
          [_x000D_
            0.0_x000D_
          ]_x000D_
        ],_x000D_
        "Statistics": {_x000D_
          "CreationDate": "2022-07-05T17:09:31.3182352+02:00",_x000D_
          "LastRefreshDate": "2022-02-02T11:00:19.7292731+01:00",_x000D_
          "TotalRefreshCount": 12,_x000D_
          "CustomInfo": {}_x000D_
        }_x000D_
      },_x000D_
      "422": {_x000D_
        "$type": "Inside.Core.Formula.Definition.DefinitionAC, Inside.Core.Formula",_x000D_
        "ID": 422,_x000D_
        "Results": [_x000D_
          [_x000D_
            178.5_x000D_
          ]_x000D_
        ],_x000D_
        "Statistics": {_x000D_
          "CreationDate": "2022-07-05T17:09:31.3182352+02:00",_x000D_
          "LastRefreshDate": "2022-02-02T11:00:19.7322646+01:00",_x000D_
          "TotalRefreshCount": 12,_x000D_
          "CustomInfo": {}_x000D_
        }_x000D_
      },_x000D_
      "423": {_x000D_
        "$type": "Inside.Core.Formula.Definition.DefinitionAC, Inside.Core.Formula",_x000D_
        "ID": 423,_x000D_
        "Results": [_x000D_
          [_x000D_
            0.0_x000D_
          ]_x000D_
        ],_x000D_
        "Statistics": {_x000D_
          "CreationDate": "2022-07-05T17:09:31.3182352+02:00",_x000D_
          "LastRefreshDate": "2022-02-02T11:00:19.7352554+01:00",_x000D_
          "TotalRefreshCount": 12,_x000D_
          "CustomInfo": {}_x000D_
        }_x000D_
      },_x000D_
      "424": {_x000D_
        "$type": "Inside.Core.Formula.Definition.DefinitionAC, Inside.Core.Formula",_x000D_
        "ID": 424,_x000D_
        "Results": [_x000D_
          [_x000D_
            0.0_x000D_
          ]_x000D_
        ],_x000D_
        "Statistics": {_x000D_
          "CreationDate": "2022-07-05T17:09:31.3182352+02:00",_x000D_
          "LastRefreshDate": "2022-02-02T11:00:19.7372508+01:00",_x000D_
          "TotalRefreshCount": 12,_x000D_
          "CustomInfo": {}_x000D_
        }_x000D_
      },_x000D_
      "425": {_x000D_
        "$type": "Inside.Core.Formula.Definition.DefinitionAC, Inside.Core.Formula",_x000D_
        "ID": 425,_x000D_
        "Results": [_x000D_
          [_x000D_
            0.0_x000D_
          ]_x000D_
        ],_x000D_
        "Statistics": {_x000D_
          "CreationDate": "2022-07-05T17:09:31.3182352+02:00",_x000D_
          "LastRefreshDate": "2022-02-02T11:00:19.7402429+01:00",_x000D_
          "TotalRefreshCount": 12,_x000D_
          "CustomInfo": {}_x000D_
        }_x000D_
      },_x000D_
      "426": {_x000D_
        "$type": "Inside.Core.Formula.Definition.DefinitionAC, Inside.Core.Formula",_x000D_
        "ID": 426,_x000D_
        "Results": [_x000D_
          [_x000D_
            0.0_x000D_
          ]_x000D_
        ],_x000D_
        "Statistics": {_x000D_
          "CreationDate": "2022-07-05T17:09:31.3182352+02:00",_x000D_
          "LastRefreshDate": "2022-02-02T11:00:19.7432353+01:00",_x000D_
          "TotalRefreshCount": 12,_x000D_
          "CustomInfo": {}_x000D_
        }_x000D_
      },_x000D_
      "427": {_x000D_
        "$type": "Inside.Core.Formula.Definition.DefinitionAC, Inside.Core.Formula",_x000D_
        "ID": 427,_x000D_
        "Results": [_x000D_
          [_x000D_
            0.0_x000D_
          ]_x000D_
        ],_x000D_
        "Statistics": {_x000D_
          "CreationDate": "2022-07-05T17:09:31.3182352+02:00",_x000D_
          "LastRefreshDate": "2022-02-02T11:00:19.7462263+01:00",_x000D_
          "TotalRefreshCount": 12,_x000D_
          "CustomInfo": {}_x000D_
        }_x000D_
      },_x000D_
      "428": {_x000D_
        "$type": "Inside.Core.Formula.Definition.DefinitionAC, Inside.Core.Formula",_x000D_
        "ID": 428,_x000D_
        "Results": [_x000D_
          [_x000D_
            86243.12000000001_x000D_
          ]_x000D_
        ],_x000D_
        "Statistics": {_x000D_
          "CreationDate": "2022-07-05T17:09:31.3182352+02:00",_x000D_
          "LastRefreshDate": "2022-02-02T11:00:19.7492178+01:00",_x000D_
          "TotalRefreshCount": 12,_x000D_
          "CustomInfo": {}_x000D_
        }_x000D_
      },_x000D_
      "429": {_x000D_
        "$type": "Inside.Core.Formula.Definition.DefinitionAC, Inside.Core.Formula",_x000D_
        "ID": 429,_x000D_
        "Results": [_x000D_
          [_x000D_
            204.0_x000D_
          ]_x000D_
        ],_x000D_
        "Statistics": {_x000D_
          "CreationDate": "2022-07-05T17:09:31.3182352+02:00",_x000D_
          "LastRefreshDate": "2022-02-02T11:00:19.7522094+01:00",_x000D_
          "TotalRefreshCount": 12,_x000D_
          "CustomInfo": {}_x000D_
        }_x000D_
      },_x000D_
      "430": {_x000D_
        "$type": "Inside.Core.Formula.Definition.DefinitionAC, Inside.Core.Formula",_x000D_
        "ID": 430,_x000D_
        "Results": [_x000D_
          [_x000D_
            14231.41_x000D_
          ]_x000D_
        ],_x000D_
        "Statistics": {_x000D_
          "CreationDate": "2022-07-05T17:09:31.3182352+02:00",_x000D_
          "LastRefreshDate": "2022-02-02T11:00:19.755202+01:00",_x000D_
          "TotalRefreshCount": 12,_x000D_
          "CustomInfo": {}_x000D_
        }_x000D_
      },_x000D_
      "431": {_x000D_
        "$type": "Inside.Core.Formula.Definition.DefinitionAC, Inside.Core.Formula",_x000D_
        "ID": 431,_x000D_
        "Results": [_x000D_
          [_x000D_
            1151.01_x000D_
          ]_x000D_
        ],_x000D_
        "Statistics": {_x000D_
          "CreationDate": "2022-07-05T17:09:31.3182352+02:00",_x000D_
          "LastRefreshDate": "2022-02-02T11:00:19.7582394+01:00",_x000D_
          "TotalRefreshCount": 12,_x000D_
          "CustomInfo": {}_x000D_
        }_x000D_
      },_x000D_
      "432": {_x000D_
        "$type": "Inside.Core.Formula.Definition.DefinitionAC, Inside.Core.Formula",_x000D_
        "ID": 432,_x000D_
        "Results": [_x000D_
          [_x000D_
            865.39_x000D_
          ]_x000D_
        ],_x000D_
        "Statistics": {_x000D_
          "CreationDate": "2022-07-05T17:09:31.3182352+02:00",_x000D_
          "LastRefreshDate": "2022-02-02T11:00:19.7611852+01:00",_x000D_
          "TotalRefreshCount": 12,_x000D_
          "CustomInfo": {}_x000D_
        }_x000D_
      },_x000D_
      "433": {_x000D_
        "$type": "Inside.Core.Formula.Definition.DefinitionAC, Inside.Core.Formula",_x000D_
        "ID": 433,_x000D_
        "Results": [_x000D_
          [_x000D_
            47636.02_x000D_
          ]_x000D_
        ],_x000D_
        "Statistics": {_x000D_
          "CreationDate": "2022-07-05T17:09:31.3182352+02:00",_x000D_
          "LastRefreshDate": "2022-02-02T11:00:19.76318+01:00",_x000D_
          "TotalRefreshCount": 12,_x000D_
          "CustomInfo": {}_x000D_
        }_x000D_
      },_x000D_
      "434": {_x000D_
        "$type": "Inside.Core.Formula.Definition.DefinitionAC, Inside.Core.Formula",_x000D_
        "ID": 434,_x000D_
        "Results": [_x000D_
          [_x000D_
            359.52_x000D_
          ]_x000D_
        ],_x000D_
        "Statistics": {_x000D_
          "CreationDate": "2022-07-05T17:09:31.3182352+02:00",_x000D_
          "LastRefreshDate": "2022-02-02T11:00:19.767169+01:00",_x000D_
          "TotalRefreshCount": 12,_x000D_
          "CustomInfo": {}_x000D_
        }_x000D_
      },_x000D_
      "435": {_x000D_
        "$type": "Inside.Core.Formula.Definition.DefinitionAC, Inside.Core.Formula",_x000D_
        "ID": 435,_x000D_
        "Results": [_x000D_
          [_x000D_
            10834.09_x000D_
          ]_x000D_
        ],_x000D_
        "Statistics": {_x000D_
          "CreationDate": "2022-07-05T17:09:31.3182352+02:00",_x000D_
          "LastRefreshDate": "2022-02-02T11:00:19.7958909+01:00",_x000D_
          "TotalRefreshCount": 12,_x000D_
          "CustomInfo": {}_x000D_
        }_x000D_
      },_x000D_
      "436": {_x000D_
        "$type": "Inside.Core.Formula.Definition.DefinitionAC, Inside.Core.Formula",_x000D_
        "ID": 436,_x000D_
        "Results": [_x000D_
          [_x000D_
            0.0_x000D_
          ]_x000D_
        ],_x000D_
        "Statistics": {_x000D_
          "CreationDate": "2022-07-05T17:09:31.3182352+02:00",_x000D_
          "LastRefreshDate": "2022-02-02T11:00:19.8097948+01:00",_x000D_
          "TotalRefreshCount": 12,_x000D_
          "CustomInfo": {}_x000D_
        }_x000D_
      },_x000D_
      "437": {_x000D_
        "$type": "Inside.Core.Formula.Definition.DefinitionAC, Inside.Core.Formula",_x000D_
        "ID": 437,_x000D_
        "Results": [_x000D_
          [_x000D_
            0.0_x000D_
          ]_x000D_
        ],_x000D_
        "Statistics": {_x000D_
          "CreationDate": "2022-07-05T17:09:31.3182352+02:00",_x000D_
          "LastRefreshDate": "2022-02-02T11:00:19.8200059+01:00",_x000D_
          "TotalRefreshCount": 12,_x000D_
          "CustomInfo": {}_x000D_
        }_x000D_
      },_x000D_
      "438": {_x000D_
        "$type": "Inside.Core.Formula.Definition.DefinitionAC, Inside.Core.Formula",_x000D_
        "ID": 438,_x000D_
        "Results": [_x000D_
          [_x000D_
            6277.33_x000D_
          ]_x000D_
        ],_x000D_
        "Statistics": {_x000D_
          "CreationDate": "2022-07-05T17:09:31.3182352+02:00",_x000D_
          "LastRefreshDate": "2022-02-02T11:00:19.8307822+01:00",_x000D_
          "TotalRefreshCount": 12,_x000D_
          "CustomInfo": {}_x000D_
        }_x000D_
      },_x000D_
      "439": {_x000D_
        "$type": "Inside.Core.Formula.Definition.DefinitionAC, Inside.Core.Formula",_x000D_
        "ID": 439,_x000D_
        "Results": [_x000D_
          [_x000D_
            846.77_x000D_
          ]_x000D_
        ],_x000D_
        "Statistics": {_x000D_
          "CreationDate": "2022-07-05T17:09:31.3182352+02:00",_x000D_
          "LastRefreshDate": "2022-02-02T11:00:19.8407119+01:00",_x000D_
          "TotalRefreshCount": 12,_x000D_
          "CustomInfo": {}_x000D_
        }_x000D_
      },_x000D_
      "440": {_x000D_
        "$type": "Inside.Core.Formula.Definition.DefinitionAC, Inside.Core.Formula",_x000D_
        "ID": 440,_x000D_
        "Results": [_x000D_
          [_x000D_
            0.0_x000D_
          ]_x000D_
        ],_x000D_
        "Statistics": {_x000D_
          "CreationDate": "2022-07-05T17:09:31.3182352+02:00",_x000D_
          "LastRefreshDate": "2022-02-02T11:00:19.8517273+01:00",_x000D_
          "TotalRefreshCount": 12,_x000D_
          "CustomInfo": {}_x000D_
        }_x000D_
      },_x000D_
      "441": {_x000D_
        "$type": "Inside.Core.Formula.Definition.DefinitionAC, Inside.Core.Formula",_x000D_
        "ID": 441,_x000D_
        "Results": [_x000D_
          [_x000D_
            0.0_x000D_
          ]_x000D_
        ],_x000D_
        "Statistics": {_x000D_
          "CreationDate": "2022-07-05T17:09:31.3182352+02:00",_x000D_
          "LastRefreshDate": "2022-02-02T11:00:19.8566705+01:00",_x000D_
          "TotalRefreshCount": 12,_x000D_
          "CustomInfo": {}_x000D_
        }_x000D_
      },_x000D_
      "442": {_x000D_
        "$type": "Inside.Core.Formula.Definition.DefinitionAC, Inside.Core.Formula",_x000D_
        "ID": 442,_x000D_
        "Results": [_x000D_
          [_x000D_
            0.0_x000D_
          ]_x000D_
        ],_x000D_
        "Statistics": {_x000D_
          "CreationDate": "2022-07-05T17:09:31.3182352+02:00",_x000D_
          "LastRefreshDate": "2022-02-02T11:00:19.8940083+01:00",_x000D_
          "TotalRefreshCount": 12,_x000D_
          "CustomInfo": {}_x000D_
        }_x000D_
      },_x000D_
      "443": {_x000D_
        "$type": "Inside.Core.Formula.Definition.DefinitionAC, Inside.Core.Formula",_x000D_
        "ID": 443,_x000D_
        "Results": [_x000D_
          [_x000D_
            1804.12_x000D_
          ]_x000D_
        ],_x000D_
        "Statistics": {_x000D_
          "CreationDate": "2022-07-05T17:09:31.3182352+02:00",_x000D_
          "LastRefreshDate": "2022-02-02T11:00:19.9079711+01:00",_x000D_
          "TotalRefreshCount": 12,_x000D_
          "CustomInfo": {}_x000D_
        }_x000D_
      },_x000D_
      "444": {_x000D_
        "$type": "Inside.Core.Formula.Definition.DefinitionAC, Inside.Core.Formula",_x000D_
        "ID": 444,_x000D_
        "Results": [_x000D_
          [_x000D_
            8855.9499999999989_x000D_
          ]_x000D_
        ],_x000D_
        "Statistics": {_x000D_
          "CreationDate": "2022-07-05T17:09:31.3182352+02:00",_x000D_
          "LastRefreshDate": "2022-02-02T11:00:19.6904192+01:00",_x000D_
          "TotalRefreshCount": 12,_x000D_
          "CustomInfo": {}_x000D_
        }_x000D_
      },_x000D_
      "445": {_x000D_
        "$type": "Inside.Core.Formula.Definition.DefinitionAC, Inside.Core.Formula",_x000D_
        "ID": 445,_x000D_
        "Results": [_x000D_
          [_x000D_
            127.5_x000D_
          ]_x000D_
        ],_x000D_
        "Statistics": {_x000D_
          "CreationDate": "2022-07-05T17:09:31.3182352+02:00",_x000D_
          "LastRefreshDate": "2022-02-02T11:00:19.6105882+01:00",_x000D_
          "TotalRefreshCount": 12,_x000D_
          "CustomInfo": {}_x000D_
        }_x000D_
      },_x000D_
      "446": {_x000D_
        "$type": "Inside.Core.Formula.Definition.DefinitionAC, Inside.Core.Formula",_x000D_
        "ID": 446,_x000D_
        "Results": [_x000D_
          [_x000D_
            0.0_x000D_
          ]_x000D_
        ],_x000D_
        "Statistics": {_x000D_
          "CreationDate": "2022-07-05T17:09:31.3182352+02:00",_x000D_
          "LastRefreshDate": "2022-02-02T11:00:19.7988772+01:00",_x000D_
          "TotalRefreshCount": 12,_x000D_
          "CustomInfo": {}_x000D_
        }_x000D_
      },_x000D_
      "447": {_x000D_
        "$type": "Inside.Core.Formula.Definition.DefinitionAC, Inside.Core.Formula",_x000D_
        "ID": 447,_x000D_
        "Results": [_x000D_
          [_x000D_
            2102.95_x000D_
          ]_x000D_
        ],_x000D_
        "Statistics": {_x000D_
          "CreationDate": "2022-07-05T17:09:31.3182352+02:00",_x000D_
          "LastRefreshDate": "2022-02-02T11:00:19.6135799+01:00",_x000D_
          "TotalRefreshCount": 12,_x000D_
          "CustomInfo": {}_x000D_
        }_x000D_
      },_x000D_
      "448": {_x000D_
        "$type": "Inside.Core.Formula.Definition.DefinitionAC, Inside.Core.Formula",_x000D_
        "ID": 448,_x000D_
        "Results": [_x000D_
          [_x000D_
            3953.5_x000D_
          ]_x000D_
        ],_x000D_
        "Statistics": {_x000D_
          "CreationDate": "2022-07-05T17:09:31.3182352+02:00",_x000D_
          "LastRefreshDate": "2022-02-02T11:00:19.6155738+01:00",_x000D_
          "TotalRefreshCount": 12,_x000D_
          "CustomInfo": {}_x000D_
        }_x000D_
      },_x000D_
      "449": {_x000D_
        "$type": "Inside.Core.Formula.Definition.DefinitionAC, Inside.Core.Formula",_x000D_
        "ID": 449,_x000D_
        "Results": [_x000D_
          [_x000D_
            14</t>
  </si>
  <si>
    <t>37.65_x000D_
          ]_x000D_
        ],_x000D_
        "Statistics": {_x000D_
          "CreationDate": "2022-07-05T17:09:31.3182352+02:00",_x000D_
          "LastRefreshDate": "2022-02-02T11:00:19.6934117+01:00",_x000D_
          "TotalRefreshCount": 12,_x000D_
          "CustomInfo": {}_x000D_
        }_x000D_
      },_x000D_
      "450": {_x000D_
        "$type": "Inside.Core.Formula.Definition.DefinitionAC, Inside.Core.Formula",_x000D_
        "ID": 450,_x000D_
        "Results": [_x000D_
          [_x000D_
            0.0_x000D_
          ]_x000D_
        ],_x000D_
        "Statistics": {_x000D_
          "CreationDate": "2022-07-05T17:09:31.3182352+02:00",_x000D_
          "LastRefreshDate": "2022-02-02T11:00:19.9239764+01:00",_x000D_
          "TotalRefreshCount": 12,_x000D_
          "CustomInfo": {}_x000D_
        }_x000D_
      },_x000D_
      "451": {_x000D_
        "$type": "Inside.Core.Formula.Definition.DefinitionAC, Inside.Core.Formula",_x000D_
        "ID": 451,_x000D_
        "Results": [_x000D_
          [_x000D_
            0.0_x000D_
          ]_x000D_
        ],_x000D_
        "Statistics": {_x000D_
          "CreationDate": "2022-07-05T17:09:31.3182352+02:00",_x000D_
          "LastRefreshDate": "2022-02-02T11:00:19.4199567+01:00",_x000D_
          "TotalRefreshCount": 12,_x000D_
          "CustomInfo": {}_x000D_
        }_x000D_
      },_x000D_
      "452": {_x000D_
        "$type": "Inside.Core.Formula.Definition.DefinitionAC, Inside.Core.Formula",_x000D_
        "ID": 452,_x000D_
        "Results": [_x000D_
          [_x000D_
            0.0_x000D_
          ]_x000D_
        ],_x000D_
        "Statistics": {_x000D_
          "CreationDate": "2022-07-05T17:09:31.3182352+02:00",_x000D_
          "LastRefreshDate": "2022-02-02T11:00:19.5300431+01:00",_x000D_
          "TotalRefreshCount": 12,_x000D_
          "CustomInfo": {}_x000D_
        }_x000D_
      },_x000D_
      "453": {_x000D_
        "$type": "Inside.Core.Formula.Definition.DefinitionAC, Inside.Core.Formula",_x000D_
        "ID": 453,_x000D_
        "Results": [_x000D_
          [_x000D_
            0.0_x000D_
          ]_x000D_
        ],_x000D_
        "Statistics": {_x000D_
          "CreationDate": "2022-07-05T17:09:31.3182352+02:00",_x000D_
          "LastRefreshDate": "2022-02-02T11:00:19.6195637+01:00",_x000D_
          "TotalRefreshCount": 12,_x000D_
          "CustomInfo": {}_x000D_
        }_x000D_
      },_x000D_
      "454": {_x000D_
        "$type": "Inside.Core.Formula.Definition.DefinitionAC, Inside.Core.Formula",_x000D_
        "ID": 454,_x000D_
        "Results": [_x000D_
          [_x000D_
            1820.67_x000D_
          ]_x000D_
        ],_x000D_
        "Statistics": {_x000D_
          "CreationDate": "2022-07-05T17:09:31.3182352+02:00",_x000D_
          "LastRefreshDate": "2022-02-02T11:00:19.6964032+01:00",_x000D_
          "TotalRefreshCount": 12,_x000D_
          "CustomInfo": {}_x000D_
        }_x000D_
      },_x000D_
      "455": {_x000D_
        "$type": "Inside.Core.Formula.Definition.DefinitionAC, Inside.Core.Formula",_x000D_
        "ID": 455,_x000D_
        "Results": [_x000D_
          [_x000D_
            204.0_x000D_
          ]_x000D_
        ],_x000D_
        "Statistics": {_x000D_
          "CreationDate": "2022-07-05T17:09:31.3182352+02:00",_x000D_
          "LastRefreshDate": "2022-02-02T11:00:19.622555+01:00",_x000D_
          "TotalRefreshCount": 12,_x000D_
          "CustomInfo": {}_x000D_
        }_x000D_
      },_x000D_
      "456": {_x000D_
        "$type": "Inside.Core.Formula.Definition.DefinitionAC, Inside.Core.Formula",_x000D_
        "ID": 456,_x000D_
        "Results": [_x000D_
          [_x000D_
            6214.67_x000D_
          ]_x000D_
        ],_x000D_
        "Statistics": {_x000D_
          "CreationDate": "2022-07-05T17:09:31.3182352+02:00",_x000D_
          "LastRefreshDate": "2022-02-02T11:00:19.6993513+01:00",_x000D_
          "TotalRefreshCount": 12,_x000D_
          "CustomInfo": {}_x000D_
        }_x000D_
      },_x000D_
      "457": {_x000D_
        "$type": "Inside.Core.Formula.Definition.DefinitionAC, Inside.Core.Formula",_x000D_
        "ID": 457,_x000D_
        "Results": [_x000D_
          [_x000D_
            1234.51_x000D_
          ]_x000D_
        ],_x000D_
        "Statistics": {_x000D_
          "CreationDate": "2022-07-05T17:09:31.3182352+02:00",_x000D_
          "LastRefreshDate": "2022-02-02T11:00:19.8537191+01:00",_x000D_
          "TotalRefreshCount": 12,_x000D_
          "CustomInfo": {}_x000D_
        }_x000D_
      },_x000D_
      "458": {_x000D_
        "$type": "Inside.Core.Formula.Definition.DefinitionAC, Inside.Core.Formula",_x000D_
        "ID": 458,_x000D_
        "Results": [_x000D_
          [_x000D_
            10772.650000000002_x000D_
          ]_x000D_
        ],_x000D_
        "Statistics": {_x000D_
          "CreationDate": "2022-07-05T17:09:31.3182352+02:00",_x000D_
          "LastRefreshDate": "2022-02-02T11:00:19.8008731+01:00",_x000D_
          "TotalRefreshCount": 12,_x000D_
          "CustomInfo": {}_x000D_
        }_x000D_
      },_x000D_
      "459": {_x000D_
        "$type": "Inside.Core.Formula.Definition.DefinitionAC, Inside.Core.Formula",_x000D_
        "ID": 459,_x000D_
        "Results": [_x000D_
          [_x000D_
            597.44_x000D_
          ]_x000D_
        ],_x000D_
        "Statistics": {_x000D_
          "CreationDate": "2022-07-05T17:09:31.3182352+02:00",_x000D_
          "LastRefreshDate": "2022-02-02T11:00:19.6255471+01:00",_x000D_
          "TotalRefreshCount": 12,_x000D_
          "CustomInfo": {}_x000D_
        }_x000D_
      },_x000D_
      "460": {_x000D_
        "$type": "Inside.Core.Formula.Definition.DefinitionAC, Inside.Core.Formula",_x000D_
        "ID": 460,_x000D_
        "Results": [_x000D_
          [_x000D_
            4571.01_x000D_
          ]_x000D_
        ],_x000D_
        "Statistics": {_x000D_
          "CreationDate": "2022-07-05T17:09:31.3182352+02:00",_x000D_
          "LastRefreshDate": "2022-02-02T11:00:19.8597058+01:00",_x000D_
          "TotalRefreshCount": 12,_x000D_
          "CustomInfo": {}_x000D_
        }_x000D_
      },_x000D_
      "461": {_x000D_
        "$type": "Inside.Core.Formula.Definition.DefinitionAC, Inside.Core.Formula",_x000D_
        "ID": 461,_x000D_
        "Results": [_x000D_
          [_x000D_
            1160.86_x000D_
          ]_x000D_
        ],_x000D_
        "Statistics": {_x000D_
          "CreationDate": "2022-07-05T17:09:31.3182352+02:00",_x000D_
          "LastRefreshDate": "2022-02-02T11:00:19.8989947+01:00",_x000D_
          "TotalRefreshCount": 12,_x000D_
          "CustomInfo": {}_x000D_
        }_x000D_
      },_x000D_
      "462": {_x000D_
        "$type": "Inside.Core.Formula.Definition.DefinitionAC, Inside.Core.Formula",_x000D_
        "ID": 462,_x000D_
        "Results": [_x000D_
          [_x000D_
            1001.79_x000D_
          ]_x000D_
        ],_x000D_
        "Statistics": {_x000D_
          "CreationDate": "2022-07-05T17:09:31.3182352+02:00",_x000D_
          "LastRefreshDate": "2022-02-02T11:00:19.9129968+01:00",_x000D_
          "TotalRefreshCount": 12,_x000D_
          "CustomInfo": {}_x000D_
        }_x000D_
      },_x000D_
      "463": {_x000D_
        "$type": "Inside.Core.Formula.Definition.DefinitionAC, Inside.Core.Formula",_x000D_
        "ID": 463,_x000D_
        "Results": [_x000D_
          [_x000D_
            279.0_x000D_
          ]_x000D_
        ],_x000D_
        "Statistics": {_x000D_
          "CreationDate": "2022-07-05T17:09:31.3182352+02:00",_x000D_
          "LastRefreshDate": "2022-02-02T09:45:27.975831+01:00",_x000D_
          "TotalRefreshCount": 3,_x000D_
          "CustomInfo": {}_x000D_
        }_x000D_
      },_x000D_
      "464": {_x000D_
        "$type": "Inside.Core.Formula.Definition.DefinitionAC, Inside.Core.Formula",_x000D_
        "ID": 464,_x000D_
        "Results": [_x000D_
          [_x000D_
            0.0_x000D_
          ]_x000D_
        ],_x000D_
        "Statistics": {_x000D_
          "CreationDate": "2022-07-05T17:09:31.3182352+02:00",_x000D_
          "LastRefreshDate": "2022-02-02T09:45:27.0883992+01:00",_x000D_
          "TotalRefreshCount": 3,_x000D_
          "CustomInfo": {}_x000D_
        }_x000D_
      },_x000D_
      "465": {_x000D_
        "$type": "Inside.Core.Formula.Definition.DefinitionAC, Inside.Core.Formula",_x000D_
        "ID": 465,_x000D_
        "Results": [_x000D_
          [_x000D_
            4571.01_x000D_
          ]_x000D_
        ],_x000D_
        "Statistics": {_x000D_
          "CreationDate": "2022-07-05T17:09:31.3182352+02:00",_x000D_
          "LastRefreshDate": "2022-02-02T09:45:27.0903562+01:00",_x000D_
          "TotalRefreshCount": 3,_x000D_
          "CustomInfo": {}_x000D_
        }_x000D_
      },_x000D_
      "466": {_x000D_
        "$type": "Inside.Core.Formula.Definition.DefinitionAC, Inside.Core.Formula",_x000D_
        "ID": 466,_x000D_
        "Results": [_x000D_
          [_x000D_
            0.0_x000D_
          ]_x000D_
        ],_x000D_
        "Statistics": {_x000D_
          "CreationDate": "2022-07-05T17:09:31.3182352+02:00",_x000D_
          "LastRefreshDate": "2022-02-02T09:45:27.0943492+01:00",_x000D_
          "TotalRefreshCount": 3,_x000D_
          "CustomInfo": {}_x000D_
        }_x000D_
      },_x000D_
      "467": {_x000D_
        "$type": "Inside.Core.Formula.Definition.DefinitionAC, Inside.Core.Formula",_x000D_
        "ID": 467,_x000D_
        "Results": [_x000D_
          [_x000D_
            574.28_x000D_
          ]_x000D_
        ],_x000D_
        "Statistics": {_x000D_
          "CreationDate": "2022-07-05T17:09:31.3182352+02:00",_x000D_
          "LastRefreshDate": "2022-02-02T09:45:27.096383+01:00",_x000D_
          "TotalRefreshCount": 3,_x000D_
          "CustomInfo": {}_x000D_
        }_x000D_
      },_x000D_
      "468": {_x000D_
        "$type": "Inside.Core.Formula.Definition.DefinitionAC, Inside.Core.Formula",_x000D_
        "ID": 468,_x000D_
        "Results": [_x000D_
          [_x000D_
            241512.25_x000D_
          ]_x000D_
        ],_x000D_
        "Statistics": {_x000D_
          "CreationDate": "2022-07-05T17:09:31.3182352+02:00",_x000D_
          "LastRefreshDate": "2022-02-02T09:45:27.0993702+01:00",_x000D_
          "TotalRefreshCount": 3,_x000D_
          "CustomInfo": {}_x000D_
        }_x000D_
      },_x000D_
      "469": {_x000D_
        "$type": "Inside.Core.Formula.Definition.DefinitionAC, Inside.Core.Formula",_x000D_
        "ID": 469,_x000D_
        "Results": [_x000D_
          [_x000D_
            0.0_x000D_
          ]_x000D_
        ],_x000D_
        "Statistics": {_x000D_
          "CreationDate": "2022-07-05T17:09:31.3182352+02:00",_x000D_
          "LastRefreshDate": "2022-02-02T09:45:27.135581+01:00",_x000D_
          "TotalRefreshCount": 3,_x000D_
          "CustomInfo": {}_x000D_
        }_x000D_
      },_x000D_
      "470": {_x000D_
        "$type": "Inside.Core.Formula.Definition.DefinitionAC, Inside.Core.Formula",_x000D_
        "ID": 470,_x000D_
        "Results": [_x000D_
          [_x000D_
            0.0_x000D_
          ]_x000D_
        ],_x000D_
        "Statistics": {_x000D_
          "CreationDate": "2022-07-05T17:09:31.3182352+02:00",_x000D_
          "LastRefreshDate": "2022-02-02T09:45:27.1465521+01:00",_x000D_
          "TotalRefreshCount": 3,_x000D_
          "CustomInfo": {}_x000D_
        }_x000D_
      },_x000D_
      "471": {_x000D_
        "$type": "Inside.Core.Formula.Definition.DefinitionAC, Inside.Core.Formula",_x000D_
        "ID": 471,_x000D_
        "Results": [_x000D_
          [_x000D_
            0.0_x000D_
          ]_x000D_
        ],_x000D_
        "Statistics": {_x000D_
          "CreationDate": "2022-07-05T17:09:31.3182352+02:00",_x000D_
          "LastRefreshDate": "2022-02-02T09:45:27.1515725+01:00",_x000D_
          "TotalRefreshCount": 3,_x000D_
          "CustomInfo": {}_x000D_
        }_x000D_
      },_x000D_
      "472": {_x000D_
        "$type": "Inside.Core.Formula.Definition.DefinitionAC, Inside.Core.Formula",_x000D_
        "ID": 472,_x000D_
        "Results": [_x000D_
          [_x000D_
            0.0_x000D_
          ]_x000D_
        ],_x000D_
        "Statistics": {_x000D_
          "CreationDate": "2022-07-05T17:09:31.3182352+02:00",_x000D_
          "LastRefreshDate": "2022-02-02T09:45:27.156524+01:00",_x000D_
          "TotalRefreshCount": 3,_x000D_
          "CustomInfo": {}_x000D_
        }_x000D_
      },_x000D_
      "473": {_x000D_
        "$type": "Inside.Core.Formula.Definition.DefinitionAC, Inside.Core.Formula",_x000D_
        "ID": 473,_x000D_
        "Results": [_x000D_
          [_x000D_
            0.0_x000D_
          ]_x000D_
        ],_x000D_
        "Statistics": {_x000D_
          "CreationDate": "2022-07-05T17:09:31.3182352+02:00",_x000D_
          "LastRefreshDate": "2022-02-02T09:45:27.1605489+01:00",_x000D_
          "TotalRefreshCount": 3,_x000D_
          "CustomInfo": {}_x000D_
        }_x000D_
      },_x000D_
      "474": {_x000D_
        "$type": "Inside.Core.Formula.Definition.DefinitionAC, Inside.Core.Formula",_x000D_
        "ID": 474,_x000D_
        "Results": [_x000D_
          [_x000D_
            1160.86_x000D_
          ]_x000D_
        ],_x000D_
        "Statistics": {_x000D_
          "CreationDate": "2022-07-05T17:09:31.3192325+02:00",_x000D_
          "LastRefreshDate": "2022-02-02T09:45:27.1645364+01:00",_x000D_
          "TotalRefreshCount": 3,_x000D_
          "CustomInfo": {}_x000D_
        }_x000D_
      },_x000D_
      "475": {_x000D_
        "$type": "Inside.Core.Formula.Definition.DefinitionAC, Inside.Core.Formula",_x000D_
        "ID": 475,_x000D_
        "Results": [_x000D_
          [_x000D_
            307.16_x000D_
          ]_x000D_
        ],_x000D_
        "Statistics": {_x000D_
          "CreationDate": "2022-07-05T17:09:31.3192325+02:00",_x000D_
          "LastRefreshDate": "2022-02-02T09:45:27.1677263+01:00",_x000D_
          "TotalRefreshCount": 3,_x000D_
          "CustomInfo": {}_x000D_
        }_x000D_
      },_x000D_
      "476": {_x000D_
        "$type": "Inside.Core.Formula.Definition.DefinitionAC, Inside.Core.Formula",_x000D_
        "ID": 476,_x000D_
        "Results": [_x000D_
          [_x000D_
            225.53_x000D_
          ]_x000D_
        ],_x000D_
        "Statistics": {_x000D_
          "CreationDate": "2022-07-05T17:09:31.3192325+02:00",_x000D_
          "LastRefreshDate": "2022-02-02T09:45:27.1717165+01:00",_x000D_
          "TotalRefreshCount": 3,_x000D_
          "CustomInfo": {}_x000D_
        }_x000D_
      },_x000D_
      "477": {_x000D_
        "$type": "Inside.Core.Formula.Definition.DefinitionAC, Inside.Core.Formula",_x000D_
        "ID": 477,_x000D_
        "Results": [_x000D_
          [_x000D_
            1804.12_x000D_
          ]_x000D_
        ],_x000D_
        "Statistics": {_x000D_
          "CreationDate": "2022-07-05T17:09:31.3192325+02:00",_x000D_
          "LastRefreshDate": "2022-02-02T09:45:27.1757099+01:00",_x000D_
          "TotalRefreshCount": 3,_x000D_
          "CustomInfo": {}_x000D_
        }_x000D_
      },_x000D_
      "478": {_x000D_
        "$type": "Inside.Core.Formula.Definition.DefinitionAC, Inside.Core.Formula",_x000D_
        "ID": 478,_x000D_
        "Results": [_x000D_
          [_x000D_
            1605.72_x000D_
          ]_x000D_
        ],_x000D_
        "Statistics": {_x000D_
          "CreationDate": "2022-07-05T17:09:31.3192325+02:00",_x000D_
          "LastRefreshDate": "2022-02-02T09:45:27.1777002+01:00",_x000D_
          "TotalRefreshCount": 3,_x000D_
          "CustomInfo": {}_x000D_
        }_x000D_
      },_x000D_
      "479": {_x000D_
        "$type": "Inside.Core.Formula.Definition.DefinitionAC, Inside.Core.Formula",_x000D_
        "ID": 479,_x000D_
        "Results": [_x000D_
          [_x000D_
            1001.79_x000D_
          ]_x000D_
        ],_x000D_
        "Statistics": {_x000D_
          "CreationDate": "2022-07-05T17:09:31.3192325+02:00",_x000D_
          "LastRefreshDate": "2022-02-02T09:45:27.1806927+01:00",_x000D_
          "TotalRefreshCount": 3,_x000D_
          "CustomInfo": {}_x000D_
        }_x000D_
      },_x000D_
      "480": {_x000D_
        "$type": "Inside.Core.Formula.Definition.DefinitionAC, Inside.Core.Formula",_x000D_
        "ID": 480,_x000D_
        "Results": [_x000D_
          [_x000D_
            744.17_x000D_
          ]_x000D_
        ],_x000D_
        "Statistics": {_x000D_
          "CreationDate": "2022-07-05T17:09:31.3192325+02:00",_x000D_
          "LastRefreshDate": "2022-02-02T09:45:27.1826875+01:00",_x000D_
          "TotalRefreshCount": 3,_x000D_
          "CustomInfo": {}_x000D_
        }_x000D_
      },_x000D_
      "481": {_x000D_
        "$type": "Inside.Core.Formula.Definition.DefinitionAC, Inside.Core.Formula",_x000D_
        "ID": 481,_x000D_
        "Results": [_x000D_
          [_x000D_
            861.69_x000D_
          ]_x000D_
        ],_x000D_
        "Statistics": {_x000D_
          "CreationDate": "2022-07-05T17:09:31.3192325+02:00",_x000D_
          "LastRefreshDate": "2022-02-02T09:45:27.1856795+01:00",_x000D_
          "TotalRefreshCount": 3,_x000D_
          "CustomInfo": {}_x000D_
        }_x000D_
      },_x000D_
      "482": {_x000D_
        "$type": "Inside.Core.Formula.Definition.DefinitionAC, Inside.Core.Formula",_x000D_
        "ID": 482,_x000D_
        "Results": [_x000D_
          [_x000D_
            316.8_x000D_
          ]_x000D_
        ],_x000D_
        "Statistics": {_x000D_
          "CreationDate": "2022-07-05T17:09:31.3192325+02:00",_x000D_
          "LastRefreshDate": "2022-02-02T09:45:27.1886722+01:00",_x000D_
          "TotalRefreshCount": 3,_x000D_
          "CustomInfo": {}_x000D_
        }_x000D_
      },_x000D_
      "483": {_x000D_
        "$type": "Inside.Core.Formula.Definition.DefinitionAC, Inside.Core.Formula",_x000D_
        "ID": 483,_x000D_
        "Results": [_x000D_
          [_x000D_
            389.02_x000D_
          ]_x000D_
        ],_x000D_
        "Statistics": {_x000D_
          "CreationDate": "2022-07-05T17:09:31.3192325+02:00",_x000D_
          "LastRefreshDate": "2022-02-02T09:45:27.3000966+01:00",_x000D_
          "TotalRefreshCount": 3,_x000D_
          "CustomInfo": {}_x000D_
        }_x000D_
      },_x000D_
      "484": {_x000D_
        "$type": "Inside.Core.Formula.Definition.DefinitionAC, Inside.Core.Formula",_x000D_
        "ID": 484,_x000D_
        "Results": [_x000D_
          [_x000D_
            8855.9499999999989_x000D_
          ]_x000D_
        ],_x000D_
        "Statistics": {_x000D_
          "CreationDate": "2022-07-05T17:09:31.3192325+02:00",_x000D_
          "LastRefreshDate": "2022-02-02T09:45:27.9130173+01:00",_x000D_
          "TotalRefreshCount": 3,_x000D_
          "CustomInfo": {}_x000D_
        }_x000D_
      },_x000D_
      "485": {_x000D_
        "$type": "Inside.Core.Formula.Definition.DefinitionAC, Inside.Core.Formula",_x000D_
        "ID": 485,_x000D_
        "Results": [_x000D_
          [_x000D_
            0.0_x000D_
          ]_x000D_
        ],_x000D_
        "Statistics": {_x000D_
          "CreationDate": "2022-07-05T17:09:31.3192325+02:00",_x000D_
          "LastRefreshDate": "2022-02-02T09:45:27.94491+01:00",_x000D_
          "TotalRefreshCount": 3,_x000D_
          "CustomInfo": {}_x000D_
        }_x000D_
      },_x000D_
      "486": {_x000D_
        "$type": "Inside.Core.Formula.Definition.DefinitionAC, Inside.Core.Formula",_x000D_
        "ID": 486,_x000D_
        "Results": [_x000D_
          [_x000D_
            597.44_x000D_
          ]_x000D_
        ],_x000D_
        "Statistics": {_x000D_
          "CreationDate": "2022-07-05T17:09:31.3192325+02:00",_x000D_
          "LastRefreshDate": "2022-02-02T09:45:27.9619224+01:00",_x000D_
          "TotalRefreshCount": 3,_x000D_
          "CustomInfo": {}_x000D_
        }_x000D_
      },_x000D_
      "487": {_x000D_
        "$type": "Inside.Core.Formula.Definition.DefinitionAC, Inside.Core.Formula",_x000D_
        "ID": 487,_x000D_
        "Results": [_x000D_
          [_x000D_
            944.59_x000D_
          ]_x000D_
        ],_x000D_
        "Statistics": {_x000D_
          "CreationDate": "2022-07-05T17:09:31.3192325+02:00",_x000D_
          "LastRefreshDate": "2022-02-02T09:45:27.2335555+01:00",_x000D_
          "TotalRefreshCount": 3,_x000D_
          "CustomInfo": {}_x000D_
        }_x000D_
      },_x000D_
      "488": {_x000D_
        "$type": "Inside.Core.Formula.Definition.DefinitionAC, Inside.Core.Formula",_x000D_
        "ID": 488,_x000D_
        "Results": [_x000D_
          [_x000D_
            3796.89_x000D_
          ]_x000D_
        ],_x000D_
        "Statistics": {_x000D_
          "CreationDate": "2022-07-05T17:09:31.3192325+02:00",_x000D_
          "LastRefreshDate": "2022-02-02T09:45:27.2365476+01:00",_x000D_
          "TotalRefreshCount": 3,_x000D_
          "CustomInfo": {}_x000D_
        }_x000D_
      },_x000D_
      "489": {_x000D_
        "$type": "Inside.Core.Formula.Definition.DefinitionAC, Inside.Core.Formula",_x000D_
        "ID": 489,_x000D_
        "Results": [_x000D_
          [_x000D_
            1054.04_x000D_
          ]_x000D_
        ],_x000D_
        "Statistics": {_x000D_
          "CreationDate": "2022-07-05T17:09:31.3192325+02:00",_x000D_
          "LastRefreshDate": "2022-02-02T09:45:27.2385425+01:00",_x000D_
          "TotalRefreshCount": 3,_x000D_
          "CustomInfo": {}_x000D_
        }_x000D_
      },_x000D_
      "490": {_x000D_
        "$type": "Inside.Core.Formula.Definition.DefinitionAC, Inside.Core.Formula",_x000D_
        "ID": 490,_x000D_
        "Results": [_x000D_
          [_x000D_
            245.64_x000D_
          ]_x000D_
        ],_x000D_
        "Statistics": {_x000D_
          "CreationDate": "2022-07-05T17:09:31.3192325+02:00",_x000D_
          "LastRefreshDate": "2022-02-02T09:45:27.241164+01:00",_x000D_
          "TotalRefreshCount": 3,_x000D_
          "CustomInfo": {}_x000D_
        }_x000D_
      },_x000D_
      "491": {_x000D_
        "$type": "Inside.Core.Formula.Definition.DefinitionAC, Inside.Core.Formula",_x000D_
        "ID": 491,_x000D_
        "Results": [_x000D_
          [_x000D_
            631.71_x000D_
          ]_x000D_
        ],_x000D_
        "Statistics": {_x000D_
          "CreationDate": "2022-07-05T17:09:31.3192325+02:00",_x000D_
          "LastRefreshDate": "2022-02-02T09:45:27.2445272+01:00",_x000D_
          "TotalRefreshCount": 3,_x000D_
          "CustomInfo": {}_x000D_
        }_x000D_
      },_x000D_
      "492": {_x000D_
        "$type": "Inside.Core.Formula.Definition.DefinitionAC, Inside.Core.Formula",_x000D_
        "ID": 492,_x000D_
        "Results": [_x000D_
          [_x000D_
            1517.2_x000D_
          ]_x000D_
        ],_x000D_
        "Statistics": {_x000D_
          "CreationDate": "2022-07-05T17:09:31.3192325+02:00",_x000D_
          "LastRefreshDate": "2022-02-02T09:45:27.258255+01:00",_x000D_
          "TotalRefreshCount": 3,_x000D_
          "CustomInfo": {}_x000D_
        }_x000D_
      },_x000D_
      "493": {_x000D_
        "$type": "Inside.Core.Formula.Definition.DefinitionAC, Inside.Core.Formula",_x000D_
        "ID": 493,_x000D_
        "Results": [_x000D_
          [_x000D_
            0.0_x000D_
          ]_x000D_
        ],_x000D_
        "Statistics": {_x000D_
          "CreationDate": "2022-07-05T17:09:31.3192325+02:00",_x000D_
          "LastRefreshDate": "2022-02-02T09:45:27.2632351+01:00",_x000D_
          "TotalRefreshCount": 3,_x000D_
          "CustomInfo": {}_x000D_
        }_x000D_
      },_x000D_
      "494": {_x000D_
        "$type": "Inside.Core.Formula.Definition.DefinitionAC, Inside.Core.Formula",_x000D_
        "ID": 494,_x000D_
        "Results": [_x000D_
          [_x000D_
            0.0_x000D_
          ]_x000D_
        ],_x000D_
        "Statistics": {_x000D_
          "CreationDate": "2022-07-05T17:09:31.3192325+02:00",_x000D_
          "LastRefreshDate": "2022-02-02T09:45:27.2672207+01:00",_x000D_
          "TotalRefreshCount": 3,_x000D_
          "CustomInfo": {}_x000D_
        }_x000D_
      },_x000D_
      "495": {_x000D_
        "$type": "Inside.Core.Formula.Definition.DefinitionAC, Inside.Core.Formula",_x000D_
        "ID": 495,_x000D_
        "Results": [_x000D_
          [_x000D_
            0.0_x000D_
          ]_x000D_
        ],_x000D_
        "Statistics": {_x000D_
          "CreationDate": "2022-07-05T17:09:31.3192325+02:00",_x000D_
          "LastRefreshDate": "2022-02-02T09:45:27.2712675+01:00",_x000D_
          "TotalRefreshCount": 3,_x000D_
          "CustomInfo": {}_x000D_
        }_x000D_
      },_x000D_
      "496": {_x000D_
        "$type": "Inside.Core.Formula.Definition.DefinitionAC, Inside.Core.Formula",_x000D_
        "ID": 496,_x000D_
        "Results": [_x000D_
          [_x000D_
            0.0_x000D_
          ]_x000D_
        ],_x000D_
        "Statistics": {_x000D_
          "CreationDate": "2022-07-05T17:09:31.3192325+02:00",_x000D_
          "LastRefreshDate": "2022-02-02T09:45:27.2742005+01:00",_x000D_
          "TotalRefreshCount": 3,_x000D_
          "CustomInfo": {}_x000D_
        }_x000D_
      },_x000D_
      "497": {_x000D_
        "$type": "Inside.Core.Formula.Definition.DefinitionAC, Inside.Core.Formula",_x000D_
        "ID": 497,_x000D_
        "Results": [_x000D_
          [_x000D_
            0.0_x000D_
          ]_x000D_
        ],_x000D_
        "Statistics": {_x000D_
          "CreationDate": "2022-07-05T17:09:31.3192325+02:00",_x000D_
          "LastRefreshDate": "2022-02-02T09:45:27.277197+01:00",_x000D_
          "TotalRefreshCount": 3,_x000D_
          "CustomInfo": {}_x000D_
        }_x000D_
      },_x000D_
      "498": {_x000D_
        "$type": "Inside.Core.Formula.Definition.DefinitionAC, Inside.Core.Formula",_x000D_
        "ID": 498,_x000D_
        "Results": [_x000D_
          [_x000D_
            6354.32_x000D_
          ]_x000D_
        ],_x000D_
        "Statistics": {_x000D_
          "CreationDate": "2022-07-05T17:09:31.3192325+02:00",_x000D_
          "LastRefreshDate": "2022-02-02T09:45:27.280188+01:00",_x000D_
          "TotalRefreshCount": 3,_x000D_
          "CustomInfo": {}_x000D_
        }_x000D_
      },_x000D_
      "499": {_x000D_
        "$type": "Inside.Core.Formula.Definition.DefinitionAC, Inside.Core.Formula",_x000D_
        "ID": 499,_x000D_
        "Results": [_x000D_
          [_x000D_
            1337.22_x000D_
          ]_x000D_
        ],_x000D_
        "Statistics": {_x000D_
          "CreationDate": "2022-07-05T17:09:31.3192325+02:00",_x000D_
          "LastRefreshDate": "2022-02-02T09:45:27.2831871+01:00",_x000D_
          "TotalRefreshCount": 3,_x000D_
          "CustomInfo": {}_x000D_
        }_x000D_
      },_x000D_
      "500": {_x000D_
        "$type": "Inside.Core.Formula.Definition.DefinitionAC, Inside.Core.Formula",_x000D_
        "ID": 500,_x000D_
        "Results": [_x000D_
          [_x000D_
            1559.23_x000D_
          ]_x000D_
        ],_x000D_
        "Statistics": {_x000D_
          "CreationDate": "2022-07-05T17:09:31.3192325+02:00",_x000D_
          "LastRefreshDate": "2022-02-02T09:45:27.2851768+01:00",_x000D_
          "TotalRefreshCount": 3,_x000D_
          "CustomInfo": {}_x000D_
        }_x000D_
      },_x000D_
      "501": {_x000D_
        "$type": "Inside.Core.Formula.Definition.DefinitionAC, Inside.Core.Formula",_x000D_
        "ID": 501,_x000D_
        "Results": [_x000D_
          [_x000D_
            3795.86_x000D_
          ]_x000D_
        ],_x000D_
        "Statistics": {_x000D_
          "CreationDate": "2022-07-05T17:09:31.3192325+02:00",_x000D_
          "LastRefreshDate": "2022-02-02T09:45:27.2881716+01:00",_x000D_
          "TotalRefreshCount": 3,_x000D_
          "CustomInfo": {}_x000D_
        }_x000D_
      },_x000D_
      "502": {_x000D_
        "$type": "Inside.Core.Formula.Definition.DefinitionAC, Inside.Core.Formula",_x000D_
        "ID": 502,_x000D_
        "Results": [_x000D_
          [_x000D_
            2056.95_x000D_
          ]_x000D_
        ],_x000D_
        "Statistics": {_x000D_
          "CreationDate": "2022-07-05T17:09:31.3192325+02:00",_x000D_
          "LastRefreshDate": "2022-02-02T09:45:27.2901656+01:00",_x000D_
          "TotalRefreshCount": 3,_x000D_
          "CustomInfo": {}_x000D_
        }_x000D_
      },_x000D_
      "503": {_x000D_
        "$type": "Inside.Core.Formula.Definition.DefinitionAC, Inside.Core.Formula",_x000D_
        "ID": 503,_x000D_
        "Results": [_x000D_
          [_x000D_
            1865.31_x000D_
          ]_x000D_
        ],_x000D_
        "Statistics": {_x000D_
          "CreationDate": "2022-07-05T17:09:31.3192325+02:00",_x000D_
          "LastRefreshDate": "2022-02-02T09:45:27.2931145+01:00",_x000D_
          "TotalRefreshCount": 3,_x000D_
          "CustomInfo": {}_x000D_
        }_x000D_
      },_x000D_
      "504": {_x000D_
        "$type": "Inside.Core.Formula.Definition.DefinitionAC, Inside.Core.Formula",_x000D_
        "ID": 504,_x000D_
        "Results": [_x000D_
          [_x000D_
            846.61_x000D_
          ]_x000D_
        ],_x000D_
        "Statistics": {_x000D_
          "CreationDate": "2022-07-05T17:09:31.3192325+02:00",_x000D_
          "LastRefreshDate": "2022-02-02T09:45:27.295146+01:00",_x000D_
          "TotalRefreshCount": 3,_x000D_
          "CustomInfo": {}_x000D_
        }_x000D_
      },_x000D_
      "505": {_x000D_
        "$type": "Inside.Core.Formula.Definition.DefinitionAC, Inside.Core.Formula",_x000D_
        "ID": 505,_x000D_
        "Results": [_x000D_
          [_x000D_
            734.2_x000D_
          ]_x000D_
        ],_x000D_
        "Statistics": {_x000D_
          "CreationDate": "2022-07-05T17:09:31.3192325+02:00",_x000D_
          "LastRefreshDate": "2022-02-02T09:45:27.2981413+01:00",_x000D_
          "TotalRefreshCount": 3,_x000D_
          "CustomInfo": {}_x000D_
        }_x000D_
      },_x000D_
      "506": {_x000D_
        "$type": "Inside.Core.Formula.Definition.DefinitionAC, Inside.Core.Formula",_x000D_
        "ID": 506,_x000D_
        "Results": [_x000D_
          [_x000D_
            10834.09_x000D_
          ]_x000D_
        ],_x000D_
        "Statistics": {_x000D_
          "CreationDate": "2022-07-05T17:09:31.3192325+02:00",_x000D_
          "LastRefreshDate": "2022-02-02T09:45:27.7405999+01:00",_x000D_
          "TotalRefreshCount": 3,_x000D_
          "CustomInfo": {}_x000D_
        }_x000D_
      },_x000D_
      "507": {_x000D_
        "$type": "Inside.Core.Formula.Definition.DefinitionAC, Inside.Core.Formula",_x000D_
        "ID": 507,_x000D_
        "Results": [_x000D_
          [_x000D_
            0.0_x000D_
          ]_x000D_
        ],_x000D_
        "Statistics": {_x000D_
          "CreationDate": "2022-07-05T17:09:31.3192325+02:00",_x000D_
          "LastRefreshDate": "2022-02-02T09:45:27.9399228+01:00",_x000D_
          "TotalRefreshCount": 3,_x000D_
          "CustomInfo": {}_x000D_
        }_x000D_
      },_x000D_
      "508": {_x000D_
        "$type": "Inside.Core.Formula.Definition.DefinitionAC, Inside.Core.Formula",_x000D_
        "ID": 508,_x000D_
        "Results": [_x000D_
          [_x000D_
            6214.67_x000D_
          ]_x000D_
        ],_x000D_
        "Statistics": {_x000D_
          "CreationDate": "2022-07-05T17:09:31.3192325+02:00",_x000D_
          "LastRefreshDate": "2022-02-02T09:45:27.9549423+01:00",_x000D_
          "TotalRefreshCount": 3,_x000D_
          "CustomInfo": {}_x000D_
        }_x000D_
      },_x000D_
      "509": {_x000D_
        "$type": "Inside.Core.Formula.Definition.DefinitionAC, Inside.Core.Formula",_x000D_
        "ID": 509,_x000D_
        "Results": [_x000D_
          [_x000D_
            0.0_x000D_
          ]_x000D_
        ],_x000D_
        "Statistics": {_x000D_
          "CreationDate": "2022-07-05T17:09:31.3192325+02:00",_x000D_
          "LastRefreshDate": "2022-02-02T09:45:27.3429848+01:00",_x000D_
          "TotalRefreshCount": 3,_x000D_
          "CustomInfo": {}_x000D_
        }_x000D_
      },_x000D_
      "510": {_x000D_
        "$type": "Inside.Core.Formula.Definition.DefinitionAC, Inside.Core.Formula",_x000D_
        "ID": 510,_x000D_
        "Results": [_x000D_
          [_x000D_
            0.0_x000D_
          ]_x000D_
        ],_x000D_
        "Statistics": {_x000D_
          "CreationDate": "2022-07-05T17:09:31.3192325+02:00",_x000D_
          "LastRefreshDate": "2022-02-02T09:45:27.3459785+01:00",_x000D_
          "TotalRefreshCount": 3,_x000D_
          "CustomInfo": {}_x000D_
        }_x000D_
      },_x000D_
      "511": {_x000D_
        "$type": "Inside.Core.Formula.Definition.DefinitionAC, Inside.Core.Formula",_x000D_
        "ID": 511,_x000D_
        "Results": [_x000D_
          [_x000D_
            357.0_x000D_
          ]_x000D_
        ],_x000D_
        "Statistics": {_x000D_
          "CreationDate": "2022-07-05T17:09:31.3192325+02:00",_x000D_
          "LastRefreshDate": "2022-02-02T09:45:27.3490072+01:00",_x000D_
          "TotalRefreshCount": 3,_x000D_
          "CustomInfo": {}_x000D_
        }_x000D_
      },_x000D_
      "512": {_x000D_
        "$type": "Inside.Core.Formula.Definition.DefinitionAC, Inside.Core.Formula",_x000D_
        "ID": 512,_x000D_
        "Results": [_x000D_
          [_x000D_
            6339.39_x000D_
          ]_x000D_
        ],_x000D_
        "Statistics": {_x000D_
          "CreationDate": "2022-07-05T17:09:31.3192325+02:00",_x000D_
          "LastRefreshDate": "2022-02-02T09:45:27.3679471+01:00",_x000D_
          "TotalRefreshCount": 3,_x000D_
          "CustomInfo": {}_x000D_
        }_x000D_
      },_x000D_
      "513": {_x000D_
        "$type": "Inside.Core.Formula.Definition.DefinitionAC, Inside.Core.Formula",_x000D_
        "ID": 513,_x000D_
        "Results": [_x000D_
          [_x000D_
            3050.16_x000D_
          ]_x000D_
        ],_x000D_
        "Statistics": {_x000D_
          "CreationDate": "2022-07-05T17:09:31.3192325+02:00",_x000D_
          "LastRefreshDate": "2022-02-02T09:45:27.3699415+01:00",_x000D_
          "TotalRefreshCount": 3,_x000D_
          "CustomInfo": {}_x000D_
        }_x000D_
      },_x000D_
      "514": {_x000D_
        "$type": "Inside.Core.Formula.Definition.DefinitionAC, Inside.Core.Formula",_x000D_
        "ID": 514,_x000D_
        "Results": [_x000D_
          [_x000D_
            767.14_x000D_
          ]_x000D_
        ],_x000D_
        "Statistics": {_x000D_
          "CreationDate": "2022-07-05T17:09:31.3192325+02:00",_x000D_
          "LastRefreshDate": "2022-02-02T09:45:27.3729324+01:00",_x000D_
          "TotalRefreshCount": 3,_x000D_
          "CustomInfo": {}_x000D_
        }_x000D_
      },_x000D_
      "515": {_x000D_
        "$type": "Inside.Core.Formula.Definition.DefinitionAC, Inside.Core.Formula",_x000D_
        "ID": 515,_x000D_
        "Results": [_x000D_
          [_x000D_
            0.0_x000D_
          ]_x000D_
        ],_x000D_
        "Statistics": {_x000D_
          "CreationDate": "2022-07-05T17:09:31.3192325+02:00",_x000D_
          "LastRefreshDate": "2022-02-02T09:45:27.3759242+01:00",_x000D_
          "TotalRefreshCount": 3,_x000D_
          "CustomInfo": {}_x000D_
        }_x000D_
      },_x000D_
      "516": {_x000D_
        "$type": "Inside.Core.Formula.Definition.DefinitionAC, Inside.Core.Formula",_x000D_
        "ID": 516,_x000D_
        "Results": [_x000D_
          [_x000D_
            0.0_x000D_
          ]_x000D_
        ],_x000D_
        "Statistics": {_x000D_
          "CreationDate": "2022-07-05T17:09:31.3192325+02:00",_x000D_
          "LastRefreshDate": "2022-02-02T09:45:27.3779189+01:00",_x000D_
          "TotalRefreshCount": 3,_x000D_
          "CustomInfo": {}_x000D_
        }_x000D_
      },_x000D_
      "517": {_x000D_
        "$type": "Inside.Core.Formula.Definition.DefinitionAC, Inside.Core.Formula",_x000D_
        "ID": 517,_x000D_
        "Results": [_x000D_
          [_x000D_
            0.0_x000D_
          ]_x000D_
        ],_x000D_
        "Statistics": {_x000D_
          "CreationDate": "2022-07-05T17:09:31.3192325+02:00",_x000D_
          "LastRefreshDate": "2022-02-02T09:45:27.3799137+01:00",_x000D_
          "TotalRefreshCount": 3,_x000D_
          "CustomInfo": {}_x000D_
        }_x000D_
      },_x000D_
      "518": {_x000D_
        "$type": "Inside.Core.Formula.Definition.DefinitionAC, Inside.Core.Formula",_x000D_
        "ID": 518,_x000D_
        "Results": [_x000D_
          [_x000D_
            0.0_x000D_
          ]_x000D_
        ],_x000D_
        "Statistics": {_x000D_
          "CreationDate": "2022-07-05T17:09:31.3192325+02:00",_x000D_
          "LastRefreshDate": "2022-02-02T09:45:27.3828819+01:00",_x000D_
          "TotalRefreshCount": 3,_x000D_
          "CustomInfo": {}_x000D_
        }_x000D_
      },_x000D_
      "519": {_x000D_
        "$type": "Inside.Core.Formula.Definition.DefinitionAC, Inside.Core.Formula",_x000D_
        "ID": 519,_x000D_
        "Results": [_x000D_
          [_x000D_
            0.0_x000D_
          ]_x000D_
        ],_x000D_
        "Statistics": {_x000D_
          "CreationDate": "2022-07-05T17:09:31.3192325+02:00",_x000D_
          "LastRefreshDate": "2022-02-02T09:45:27.3848764+01:00",_x000D_
          "TotalRefreshCount": 3,_x000D_
          "CustomInfo": {}_x000D_
        }_x000D_
      },_x000D_
      "520": {_x000D_
        "$type": "Inside.Core.Formula.Definition.DefinitionAC, Inside.Core.Formula",_x000D_
        "ID": 520,_x000D_
        "Results": [_x000D_
          [_x000D_
            1952.75_x000D_
          ]_x000D_
        ],_x000D_
        "Statistics": {_x000D_
          "CreationDate": "2022-07-05T17:09:31.3192325+02:00",_x000D_
          "LastRefreshDate": "2022-02-02T09:45:27.387869+01:00",_x000D_
          "TotalRefreshCount": 3,_x000D_
          "CustomInfo": {}_x000D_
        }_x000D_
      },_x000D_
      "521": {_x000D_
        "$type": "Inside.Core.Formula.Definition.DefinitionAC, Inside.Core.Formula",_x000D_
        "ID": 521,_x000D_
        "Results": [_x000D_
          [_x000D_
            0.0_x000D_
          ]_x000D_
        ],_x000D_
        "Statistics": {_x000D_
          "CreationDate": "2022-07-05T17:09:31.3192325+02:00",_x000D_
          "LastRefreshDate": "2022-02-02T09:45:27.3898639+01:00",_x000D_
          "TotalRefreshCount": 3,_x000D_
          "CustomInfo": {}_x000D_
        }_x000D_
      },_x000D_
      "522": {_x000D_
        "$type": "Inside.Core.Formula.Definition.DefinitionAC, Inside.Core.Formula",_x000D_
        "ID": 522,_x000D_
        "Results": [_x000D_
          [_x000D_
            12547.55_x000D_
          ]_x000D_
        ],_x000D_
        "Statistics": {_x000D_
          "CreationDate": "2022-07-05T17:09:31.3192325+02:00",_x000D_
          "LastRefreshDate": "2022-02-02T09:45:27.3918584+01:00",_x000D_
          "TotalRefreshCount": 3,_x000D_
          "CustomInfo": {}_x000D_
        }_x000D_
      },_x000D_
      "523": {_x000D_
        "$type": "Inside.Core.Formula.Definition.DefinitionAC, Inside.Core.Formula",_x000D_
        "ID": 523,_x000D_
        "Results": [_x000D_
          [_x000D_
            3376.26_x000D_
          ]_x000D_
        ],_x000D_
        "Statistics": {_x000D_
          "CreationDate": "20</t>
  </si>
  <si>
    <t xml:space="preserve">22-07-05T17:09:31.3192325+02:00",_x000D_
          "LastRefreshDate": "2022-02-02T09:45:27.3948507+01:00",_x000D_
          "TotalRefreshCount": 3,_x000D_
          "CustomInfo": {}_x000D_
        }_x000D_
      },_x000D_
      "524": {_x000D_
        "$type": "Inside.Core.Formula.Definition.DefinitionAC, Inside.Core.Formula",_x000D_
        "ID": 524,_x000D_
        "Results": [_x000D_
          [_x000D_
            1654.32_x000D_
          ]_x000D_
        ],_x000D_
        "Statistics": {_x000D_
          "CreationDate": "2022-07-05T17:09:31.3192325+02:00",_x000D_
          "LastRefreshDate": "2022-02-02T09:45:27.3968456+01:00",_x000D_
          "TotalRefreshCount": 3,_x000D_
          "CustomInfo": {}_x000D_
        }_x000D_
      },_x000D_
      "525": {_x000D_
        "$type": "Inside.Core.Formula.Definition.DefinitionAC, Inside.Core.Formula",_x000D_
        "ID": 525,_x000D_
        "Results": [_x000D_
          [_x000D_
            723.72_x000D_
          ]_x000D_
        ],_x000D_
        "Statistics": {_x000D_
          "CreationDate": "2022-07-05T17:09:31.3192325+02:00",_x000D_
          "LastRefreshDate": "2022-02-02T09:45:27.3988403+01:00",_x000D_
          "TotalRefreshCount": 3,_x000D_
          "CustomInfo": {}_x000D_
        }_x000D_
      },_x000D_
      "526": {_x000D_
        "$type": "Inside.Core.Formula.Definition.DefinitionAC, Inside.Core.Formula",_x000D_
        "ID": 526,_x000D_
        "Results": [_x000D_
          [_x000D_
            814.1_x000D_
          ]_x000D_
        ],_x000D_
        "Statistics": {_x000D_
          "CreationDate": "2022-07-05T17:09:31.3192325+02:00",_x000D_
          "LastRefreshDate": "2022-02-02T09:45:27.4008351+01:00",_x000D_
          "TotalRefreshCount": 3,_x000D_
          "CustomInfo": {}_x000D_
        }_x000D_
      },_x000D_
      "527": {_x000D_
        "$type": "Inside.Core.Formula.Definition.DefinitionAC, Inside.Core.Formula",_x000D_
        "ID": 527,_x000D_
        "Results": [_x000D_
          [_x000D_
            880.2_x000D_
          ]_x000D_
        ],_x000D_
        "Statistics": {_x000D_
          "CreationDate": "2022-07-05T17:09:31.3192325+02:00",_x000D_
          "LastRefreshDate": "2022-02-02T09:45:27.403829+01:00",_x000D_
          "TotalRefreshCount": 3,_x000D_
          "CustomInfo": {}_x000D_
        }_x000D_
      },_x000D_
      "528": {_x000D_
        "$type": "Inside.Core.Formula.Definition.DefinitionAC, Inside.Core.Formula",_x000D_
        "ID": 528,_x000D_
        "Results": [_x000D_
          [_x000D_
            859.64_x000D_
          ]_x000D_
        ],_x000D_
        "Statistics": {_x000D_
          "CreationDate": "2022-07-05T17:09:31.3192325+02:00",_x000D_
          "LastRefreshDate": "2022-02-02T09:45:27.625297+01:00",_x000D_
          "TotalRefreshCount": 3,_x000D_
          "CustomInfo": {}_x000D_
        }_x000D_
      },_x000D_
      "529": {_x000D_
        "$type": "Inside.Core.Formula.Definition.DefinitionAC, Inside.Core.Formula",_x000D_
        "ID": 529,_x000D_
        "Results": [_x000D_
          [_x000D_
            2102.95_x000D_
          ]_x000D_
        ],_x000D_
        "Statistics": {_x000D_
          "CreationDate": "2022-07-05T17:09:31.3192325+02:00",_x000D_
          "LastRefreshDate": "2022-02-02T09:45:27.9329412+01:00",_x000D_
          "TotalRefreshCount": 3,_x000D_
          "CustomInfo": {}_x000D_
        }_x000D_
      },_x000D_
      "530": {_x000D_
        "$type": "Inside.Core.Formula.Definition.DefinitionAC, Inside.Core.Formula",_x000D_
        "ID": 530,_x000D_
        "Results": [_x000D_
          [_x000D_
            0.0_x000D_
          ]_x000D_
        ],_x000D_
        "Statistics": {_x000D_
          "CreationDate": "2022-07-05T17:09:31.3192325+02:00",_x000D_
          "LastRefreshDate": "2022-02-02T09:45:27.9479021+01:00",_x000D_
          "TotalRefreshCount": 3,_x000D_
          "CustomInfo": {}_x000D_
        }_x000D_
      },_x000D_
      "531": {_x000D_
        "$type": "Inside.Core.Formula.Definition.DefinitionAC, Inside.Core.Formula",_x000D_
        "ID": 531,_x000D_
        "Results": [_x000D_
          [_x000D_
            4658.99_x000D_
          ]_x000D_
        ],_x000D_
        "Statistics": {_x000D_
          "CreationDate": "2022-07-05T17:09:31.3192325+02:00",_x000D_
          "LastRefreshDate": "2022-02-02T09:45:27.9639187+01:00",_x000D_
          "TotalRefreshCount": 3,_x000D_
          "CustomInfo": {}_x000D_
        }_x000D_
      },_x000D_
      "532": {_x000D_
        "$type": "Inside.Core.Formula.Definition.DefinitionAC, Inside.Core.Formula",_x000D_
        "ID": 532,_x000D_
        "Results": [_x000D_
          [_x000D_
            4640.29_x000D_
          ]_x000D_
        ],_x000D_
        "Statistics": {_x000D_
          "CreationDate": "2022-07-05T17:09:31.3192325+02:00",_x000D_
          "LastRefreshDate": "2022-02-02T09:45:27.4550345+01:00",_x000D_
          "TotalRefreshCount": 3,_x000D_
          "CustomInfo": {}_x000D_
        }_x000D_
      },_x000D_
      "533": {_x000D_
        "$type": "Inside.Core.Formula.Definition.DefinitionAC, Inside.Core.Formula",_x000D_
        "ID": 533,_x000D_
        "Results": [_x000D_
          [_x000D_
            102.0_x000D_
          ]_x000D_
        ],_x000D_
        "Statistics": {_x000D_
          "CreationDate": "2022-07-05T17:09:31.3192325+02:00",_x000D_
          "LastRefreshDate": "2022-02-02T09:45:27.4600159+01:00",_x000D_
          "TotalRefreshCount": 3,_x000D_
          "CustomInfo": {}_x000D_
        }_x000D_
      },_x000D_
      "534": {_x000D_
        "$type": "Inside.Core.Formula.Definition.DefinitionAC, Inside.Core.Formula",_x000D_
        "ID": 534,_x000D_
        "Results": [_x000D_
          [_x000D_
            1500.72_x000D_
          ]_x000D_
        ],_x000D_
        "Statistics": {_x000D_
          "CreationDate": "2022-07-05T17:09:31.3192325+02:00",_x000D_
          "LastRefreshDate": "2022-02-02T09:45:27.4660004+01:00",_x000D_
          "TotalRefreshCount": 3,_x000D_
          "CustomInfo": {}_x000D_
        }_x000D_
      },_x000D_
      "535": {_x000D_
        "$type": "Inside.Core.Formula.Definition.DefinitionAC, Inside.Core.Formula",_x000D_
        "ID": 535,_x000D_
        "Results": [_x000D_
          [_x000D_
            10380.65_x000D_
          ]_x000D_
        ],_x000D_
        "Statistics": {_x000D_
          "CreationDate": "2022-07-05T17:09:31.3192325+02:00",_x000D_
          "LastRefreshDate": "2022-02-02T09:45:27.4799694+01:00",_x000D_
          "TotalRefreshCount": 3,_x000D_
          "CustomInfo": {}_x000D_
        }_x000D_
      },_x000D_
      "536": {_x000D_
        "$type": "Inside.Core.Formula.Definition.DefinitionAC, Inside.Core.Formula",_x000D_
        "ID": 536,_x000D_
        "Results": [_x000D_
          [_x000D_
            1883.69_x000D_
          ]_x000D_
        ],_x000D_
        "Statistics": {_x000D_
          "CreationDate": "2022-07-05T17:09:31.3192325+02:00",_x000D_
          "LastRefreshDate": "2022-02-02T09:45:27.4849509+01:00",_x000D_
          "TotalRefreshCount": 3,_x000D_
          "CustomInfo": {}_x000D_
        }_x000D_
      },_x000D_
      "537": {_x000D_
        "$type": "Inside.Core.Formula.Definition.DefinitionAC, Inside.Core.Formula",_x000D_
        "ID": 537,_x000D_
        "Results": [_x000D_
          [_x000D_
            0.0_x000D_
          ]_x000D_
        ],_x000D_
        "Statistics": {_x000D_
          "CreationDate": "2022-07-05T17:09:31.3192325+02:00",_x000D_
          "LastRefreshDate": "2022-02-02T09:45:27.4879435+01:00",_x000D_
          "TotalRefreshCount": 3,_x000D_
          "CustomInfo": {}_x000D_
        }_x000D_
      },_x000D_
      "538": {_x000D_
        "$type": "Inside.Core.Formula.Definition.DefinitionAC, Inside.Core.Formula",_x000D_
        "ID": 538,_x000D_
        "Results": [_x000D_
          [_x000D_
            0.0_x000D_
          ]_x000D_
        ],_x000D_
        "Statistics": {_x000D_
          "CreationDate": "2022-07-05T17:09:31.3192325+02:00",_x000D_
          "LastRefreshDate": "2022-02-02T09:45:27.4909377+01:00",_x000D_
          "TotalRefreshCount": 3,_x000D_
          "CustomInfo": {}_x000D_
        }_x000D_
      },_x000D_
      "539": {_x000D_
        "$type": "Inside.Core.Formula.Definition.DefinitionAC, Inside.Core.Formula",_x000D_
        "ID": 539,_x000D_
        "Results": [_x000D_
          [_x000D_
            0.0_x000D_
          ]_x000D_
        ],_x000D_
        "Statistics": {_x000D_
          "CreationDate": "2022-07-05T17:09:31.3192325+02:00",_x000D_
          "LastRefreshDate": "2022-02-02T09:45:27.4949257+01:00",_x000D_
          "TotalRefreshCount": 3,_x000D_
          "CustomInfo": {}_x000D_
        }_x000D_
      },_x000D_
      "540": {_x000D_
        "$type": "Inside.Core.Formula.Definition.DefinitionAC, Inside.Core.Formula",_x000D_
        "ID": 540,_x000D_
        "Results": [_x000D_
          [_x000D_
            0.0_x000D_
          ]_x000D_
        ],_x000D_
        "Statistics": {_x000D_
          "CreationDate": "2022-07-05T17:09:31.3192325+02:00",_x000D_
          "LastRefreshDate": "2022-02-02T09:45:27.4969238+01:00",_x000D_
          "TotalRefreshCount": 3,_x000D_
          "CustomInfo": {}_x000D_
        }_x000D_
      },_x000D_
      "541": {_x000D_
        "$type": "Inside.Core.Formula.Definition.DefinitionAC, Inside.Core.Formula",_x000D_
        "ID": 541,_x000D_
        "Results": [_x000D_
          [_x000D_
            0.0_x000D_
          ]_x000D_
        ],_x000D_
        "Statistics": {_x000D_
          "CreationDate": "2022-07-05T17:09:31.3192325+02:00",_x000D_
          "LastRefreshDate": "2022-02-02T09:45:27.5009107+01:00",_x000D_
          "TotalRefreshCount": 3,_x000D_
          "CustomInfo": {}_x000D_
        }_x000D_
      },_x000D_
      "542": {_x000D_
        "$type": "Inside.Core.Formula.Definition.DefinitionAC, Inside.Core.Formula",_x000D_
        "ID": 542,_x000D_
        "Results": [_x000D_
          [_x000D_
            1351.14_x000D_
          ]_x000D_
        ],_x000D_
        "Statistics": {_x000D_
          "CreationDate": "2022-07-05T17:09:31.3192325+02:00",_x000D_
          "LastRefreshDate": "2022-02-02T09:45:27.5039029+01:00",_x000D_
          "TotalRefreshCount": 3,_x000D_
          "CustomInfo": {}_x000D_
        }_x000D_
      },_x000D_
      "543": {_x000D_
        "$type": "Inside.Core.Formula.Definition.DefinitionAC, Inside.Core.Formula",_x000D_
        "ID": 543,_x000D_
        "Results": [_x000D_
          [_x000D_
            18450.539999999997_x000D_
          ]_x000D_
        ],_x000D_
        "Statistics": {_x000D_
          "CreationDate": "2022-07-05T17:09:31.3192325+02:00",_x000D_
          "LastRefreshDate": "2022-02-02T09:45:27.5068954+01:00",_x000D_
          "TotalRefreshCount": 3,_x000D_
          "CustomInfo": {}_x000D_
        }_x000D_
      },_x000D_
      "544": {_x000D_
        "$type": "Inside.Core.Formula.Definition.DefinitionAC, Inside.Core.Formula",_x000D_
        "ID": 544,_x000D_
        "Results": [_x000D_
          [_x000D_
            2963.45_x000D_
          ]_x000D_
        ],_x000D_
        "Statistics": {_x000D_
          "CreationDate": "2022-07-05T17:09:31.3192325+02:00",_x000D_
          "LastRefreshDate": "2022-02-02T09:45:27.5108841+01:00",_x000D_
          "TotalRefreshCount": 3,_x000D_
          "CustomInfo": {}_x000D_
        }_x000D_
      },_x000D_
      "545": {_x000D_
        "$type": "Inside.Core.Formula.Definition.DefinitionAC, Inside.Core.Formula",_x000D_
        "ID": 545,_x000D_
        "Results": [_x000D_
          [_x000D_
            8420.29_x000D_
          ]_x000D_
        ],_x000D_
        "Statistics": {_x000D_
          "CreationDate": "2022-07-05T17:09:31.3192325+02:00",_x000D_
          "LastRefreshDate": "2022-02-02T09:45:27.5138758+01:00",_x000D_
          "TotalRefreshCount": 3,_x000D_
          "CustomInfo": {}_x000D_
        }_x000D_
      },_x000D_
      "546": {_x000D_
        "$type": "Inside.Core.Formula.Definition.DefinitionAC, Inside.Core.Formula",_x000D_
        "ID": 546,_x000D_
        "Results": [_x000D_
          [_x000D_
            15763.150000000002_x000D_
          ]_x000D_
        ],_x000D_
        "Statistics": {_x000D_
          "CreationDate": "2022-07-05T17:09:31.3192325+02:00",_x000D_
          "LastRefreshDate": "2022-02-02T09:45:27.516869+01:00",_x000D_
          "TotalRefreshCount": 3,_x000D_
          "CustomInfo": {}_x000D_
        }_x000D_
      },_x000D_
      "547": {_x000D_
        "$type": "Inside.Core.Formula.Definition.DefinitionAC, Inside.Core.Formula",_x000D_
        "ID": 547,_x000D_
        "Results": [_x000D_
          [_x000D_
            4189.2_x000D_
          ]_x000D_
        ],_x000D_
        "Statistics": {_x000D_
          "CreationDate": "2022-07-05T17:09:31.3192325+02:00",_x000D_
          "LastRefreshDate": "2022-02-02T09:45:27.5198615+01:00",_x000D_
          "TotalRefreshCount": 3,_x000D_
          "CustomInfo": {}_x000D_
        }_x000D_
      },_x000D_
      "548": {_x000D_
        "$type": "Inside.Core.Formula.Definition.DefinitionAC, Inside.Core.Formula",_x000D_
        "ID": 548,_x000D_
        "Results": [_x000D_
          [_x000D_
            3164.08_x000D_
          ]_x000D_
        ],_x000D_
        "Statistics": {_x000D_
          "CreationDate": "2022-07-05T17:09:31.3192325+02:00",_x000D_
          "LastRefreshDate": "2022-02-02T09:45:27.5228536+01:00",_x000D_
          "TotalRefreshCount": 3,_x000D_
          "CustomInfo": {}_x000D_
        }_x000D_
      },_x000D_
      "549": {_x000D_
        "$type": "Inside.Core.Formula.Definition.DefinitionAC, Inside.Core.Formula",_x000D_
        "ID": 549,_x000D_
        "Results": [_x000D_
          [_x000D_
            710.6_x000D_
          ]_x000D_
        ],_x000D_
        "Statistics": {_x000D_
          "CreationDate": "2022-07-05T17:09:31.3192325+02:00",_x000D_
          "LastRefreshDate": "2022-02-02T09:45:27.5258457+01:00",_x000D_
          "TotalRefreshCount": 3,_x000D_
          "CustomInfo": {}_x000D_
        }_x000D_
      },_x000D_
      "550": {_x000D_
        "$type": "Inside.Core.Formula.Definition.DefinitionAC, Inside.Core.Formula",_x000D_
        "ID": 550,_x000D_
        "Results": [_x000D_
          [_x000D_
            180.38_x000D_
          ]_x000D_
        ],_x000D_
        "Statistics": {_x000D_
          "CreationDate": "2022-07-05T17:09:31.3192325+02:00",_x000D_
          "LastRefreshDate": "2022-02-02T09:45:27.5278402+01:00",_x000D_
          "TotalRefreshCount": 3,_x000D_
          "CustomInfo": {}_x000D_
        }_x000D_
      },_x000D_
      "551": {_x000D_
        "$type": "Inside.Core.Formula.Definition.DefinitionAC, Inside.Core.Formula",_x000D_
        "ID": 551,_x000D_
        "Results": [_x000D_
          [_x000D_
            0.0_x000D_
          ]_x000D_
        ],_x000D_
        "Statistics": {_x000D_
          "CreationDate": "2022-07-05T17:09:31.3192325+02:00",_x000D_
          "LastRefreshDate": "2022-02-02T09:45:27.9309464+01:00",_x000D_
          "TotalRefreshCount": 3,_x000D_
          "CustomInfo": {}_x000D_
        }_x000D_
      },_x000D_
      "552": {_x000D_
        "$type": "Inside.Core.Formula.Definition.DefinitionAC, Inside.Core.Formula",_x000D_
        "ID": 552,_x000D_
        "Results": [_x000D_
          [_x000D_
            204.0_x000D_
          ]_x000D_
        ],_x000D_
        "Statistics": {_x000D_
          "CreationDate": "2022-07-05T17:09:31.3192325+02:00",_x000D_
          "LastRefreshDate": "2022-02-02T09:45:27.9519476+01:00",_x000D_
          "TotalRefreshCount": 3,_x000D_
          "CustomInfo": {}_x000D_
        }_x000D_
      },_x000D_
      "553": {_x000D_
        "$type": "Inside.Core.Formula.Definition.DefinitionAC, Inside.Core.Formula",_x000D_
        "ID": 553,_x000D_
        "Results": [_x000D_
          [_x000D_
            183.06_x000D_
          ]_x000D_
        ],_x000D_
        "Statistics": {_x000D_
          "CreationDate": "2022-07-05T17:09:31.3192325+02:00",_x000D_
          "LastRefreshDate": "2022-02-02T09:45:27.5725594+01:00",_x000D_
          "TotalRefreshCount": 3,_x000D_
          "CustomInfo": {}_x000D_
        }_x000D_
      },_x000D_
      "554": {_x000D_
        "$type": "Inside.Core.Formula.Definition.DefinitionAC, Inside.Core.Formula",_x000D_
        "ID": 554,_x000D_
        "Results": [_x000D_
          [_x000D_
            255.0_x000D_
          ]_x000D_
        ],_x000D_
        "Statistics": {_x000D_
          "CreationDate": "2022-07-05T17:09:31.3192325+02:00",_x000D_
          "LastRefreshDate": "2022-02-02T09:45:27.5754963+01:00",_x000D_
          "TotalRefreshCount": 3,_x000D_
          "CustomInfo": {}_x000D_
        }_x000D_
      },_x000D_
      "555": {_x000D_
        "$type": "Inside.Core.Formula.Definition.DefinitionAC, Inside.Core.Formula",_x000D_
        "ID": 555,_x000D_
        "Results": [_x000D_
          [_x000D_
            3023.0_x000D_
          ]_x000D_
        ],_x000D_
        "Statistics": {_x000D_
          "CreationDate": "2022-07-05T17:09:31.3192325+02:00",_x000D_
          "LastRefreshDate": "2022-02-02T09:45:27.5834246+01:00",_x000D_
          "TotalRefreshCount": 3,_x000D_
          "CustomInfo": {}_x000D_
        }_x000D_
      },_x000D_
      "556": {_x000D_
        "$type": "Inside.Core.Formula.Definition.DefinitionAC, Inside.Core.Formula",_x000D_
        "ID": 556,_x000D_
        "Results": [_x000D_
          [_x000D_
            263058.88_x000D_
          ]_x000D_
        ],_x000D_
        "Statistics": {_x000D_
          "CreationDate": "2022-07-05T17:09:31.3192325+02:00",_x000D_
          "LastRefreshDate": "2022-02-02T09:45:27.5854538+01:00",_x000D_
          "TotalRefreshCount": 3,_x000D_
          "CustomInfo": {}_x000D_
        }_x000D_
      },_x000D_
      "557": {_x000D_
        "$type": "Inside.Core.Formula.Definition.DefinitionAC, Inside.Core.Formula",_x000D_
        "ID": 557,_x000D_
        "Results": [_x000D_
          [_x000D_
            1905.4_x000D_
          ]_x000D_
        ],_x000D_
        "Statistics": {_x000D_
          "CreationDate": "2022-07-05T17:09:31.3192325+02:00",_x000D_
          "LastRefreshDate": "2022-02-02T09:45:27.5884488+01:00",_x000D_
          "TotalRefreshCount": 3,_x000D_
          "CustomInfo": {}_x000D_
        }_x000D_
      },_x000D_
      "558": {_x000D_
        "$type": "Inside.Core.Formula.Definition.DefinitionAC, Inside.Core.Formula",_x000D_
        "ID": 558,_x000D_
        "Results": [_x000D_
          [_x000D_
            408.0_x000D_
          ]_x000D_
        ],_x000D_
        "Statistics": {_x000D_
          "CreationDate": "2022-07-05T17:09:31.3192325+02:00",_x000D_
          "LastRefreshDate": "2022-02-02T09:45:27.5903885+01:00",_x000D_
          "TotalRefreshCount": 3,_x000D_
          "CustomInfo": {}_x000D_
        }_x000D_
      },_x000D_
      "559": {_x000D_
        "$type": "Inside.Core.Formula.Definition.DefinitionAC, Inside.Core.Formula",_x000D_
        "ID": 559,_x000D_
        "Results": [_x000D_
          [_x000D_
            0.0_x000D_
          ]_x000D_
        ],_x000D_
        "Statistics": {_x000D_
          "CreationDate": "2022-07-05T17:09:31.3192325+02:00",_x000D_
          "LastRefreshDate": "2022-02-02T09:45:27.5933801+01:00",_x000D_
          "TotalRefreshCount": 3,_x000D_
          "CustomInfo": {}_x000D_
        }_x000D_
      },_x000D_
      "560": {_x000D_
        "$type": "Inside.Core.Formula.Definition.DefinitionAC, Inside.Core.Formula",_x000D_
        "ID": 560,_x000D_
        "Results": [_x000D_
          [_x000D_
            0.0_x000D_
          ]_x000D_
        ],_x000D_
        "Statistics": {_x000D_
          "CreationDate": "2022-07-05T17:09:31.3192325+02:00",_x000D_
          "LastRefreshDate": "2022-02-02T09:45:27.5964233+01:00",_x000D_
          "TotalRefreshCount": 3,_x000D_
          "CustomInfo": {}_x000D_
        }_x000D_
      },_x000D_
      "561": {_x000D_
        "$type": "Inside.Core.Formula.Definition.DefinitionAC, Inside.Core.Formula",_x000D_
        "ID": 561,_x000D_
        "Results": [_x000D_
          [_x000D_
            0.0_x000D_
          ]_x000D_
        ],_x000D_
        "Statistics": {_x000D_
          "CreationDate": "2022-07-05T17:09:31.3192325+02:00",_x000D_
          "LastRefreshDate": "2022-02-02T09:45:27.5993646+01:00",_x000D_
          "TotalRefreshCount": 3,_x000D_
          "CustomInfo": {}_x000D_
        }_x000D_
      },_x000D_
      "562": {_x000D_
        "$type": "Inside.Core.Formula.Definition.DefinitionAC, Inside.Core.Formula",_x000D_
        "ID": 562,_x000D_
        "Results": [_x000D_
          [_x000D_
            0.0_x000D_
          ]_x000D_
        ],_x000D_
        "Statistics": {_x000D_
          "CreationDate": "2022-07-05T17:09:31.3202309+02:00",_x000D_
          "LastRefreshDate": "2022-02-02T09:45:27.6013593+01:00",_x000D_
          "TotalRefreshCount": 3,_x000D_
          "CustomInfo": {}_x000D_
        }_x000D_
      },_x000D_
      "563": {_x000D_
        "$type": "Inside.Core.Formula.Definition.DefinitionAC, Inside.Core.Formula",_x000D_
        "ID": 563,_x000D_
        "Results": [_x000D_
          [_x000D_
            8127.42_x000D_
          ]_x000D_
        ],_x000D_
        "Statistics": {_x000D_
          "CreationDate": "2022-07-05T17:09:31.3202309+02:00",_x000D_
          "LastRefreshDate": "2022-02-02T09:45:27.6033544+01:00",_x000D_
          "TotalRefreshCount": 3,_x000D_
          "CustomInfo": {}_x000D_
        }_x000D_
      },_x000D_
      "564": {_x000D_
        "$type": "Inside.Core.Formula.Definition.DefinitionAC, Inside.Core.Formula",_x000D_
        "ID": 564,_x000D_
        "Results": [_x000D_
          [_x000D_
            16413.68_x000D_
          ]_x000D_
        ],_x000D_
        "Statistics": {_x000D_
          "CreationDate": "2022-07-05T17:09:31.3202309+02:00",_x000D_
          "LastRefreshDate": "2022-02-02T09:45:27.6063467+01:00",_x000D_
          "TotalRefreshCount": 3,_x000D_
          "CustomInfo": {}_x000D_
        }_x000D_
      },_x000D_
      "565": {_x000D_
        "$type": "Inside.Core.Formula.Definition.DefinitionAC, Inside.Core.Formula",_x000D_
        "ID": 565,_x000D_
        "Results": [_x000D_
          [_x000D_
            923.2_x000D_
          ]_x000D_
        ],_x000D_
        "Statistics": {_x000D_
          "CreationDate": "2022-07-05T17:09:31.3202309+02:00",_x000D_
          "LastRefreshDate": "2022-02-02T09:45:27.6083613+01:00",_x000D_
          "TotalRefreshCount": 3,_x000D_
          "CustomInfo": {}_x000D_
        }_x000D_
      },_x000D_
      "566": {_x000D_
        "$type": "Inside.Core.Formula.Definition.DefinitionAC, Inside.Core.Formula",_x000D_
        "ID": 566,_x000D_
        "Results": [_x000D_
          [_x000D_
            88587.34_x000D_
          ]_x000D_
        ],_x000D_
        "Statistics": {_x000D_
          "CreationDate": "2022-07-05T17:09:31.3202309+02:00",_x000D_
          "LastRefreshDate": "2022-02-02T09:45:27.6123318+01:00",_x000D_
          "TotalRefreshCount": 3,_x000D_
          "CustomInfo": {}_x000D_
        }_x000D_
      },_x000D_
      "567": {_x000D_
        "$type": "Inside.Core.Formula.Definition.DefinitionAC, Inside.Core.Formula",_x000D_
        "ID": 567,_x000D_
        "Results": [_x000D_
          [_x000D_
            10010.98_x000D_
          ]_x000D_
        ],_x000D_
        "Statistics": {_x000D_
          "CreationDate": "2022-07-05T17:09:31.3202309+02:00",_x000D_
          "LastRefreshDate": "2022-02-02T09:45:27.6143269+01:00",_x000D_
          "TotalRefreshCount": 3,_x000D_
          "CustomInfo": {}_x000D_
        }_x000D_
      },_x000D_
      "568": {_x000D_
        "$type": "Inside.Core.Formula.Definition.DefinitionAC, Inside.Core.Formula",_x000D_
        "ID": 568,_x000D_
        "Results": [_x000D_
          [_x000D_
            1688.2_x000D_
          ]_x000D_
        ],_x000D_
        "Statistics": {_x000D_
          "CreationDate": "2022-07-05T17:09:31.3202309+02:00",_x000D_
          "LastRefreshDate": "2022-02-02T09:45:27.6173568+01:00",_x000D_
          "TotalRefreshCount": 3,_x000D_
          "CustomInfo": {}_x000D_
        }_x000D_
      },_x000D_
      "569": {_x000D_
        "$type": "Inside.Core.Formula.Definition.DefinitionAC, Inside.Core.Formula",_x000D_
        "ID": 569,_x000D_
        "Results": [_x000D_
          [_x000D_
            3047.03_x000D_
          ]_x000D_
        ],_x000D_
        "Statistics": {_x000D_
          "CreationDate": "2022-07-05T17:09:31.3202309+02:00",_x000D_
          "LastRefreshDate": "2022-02-02T09:45:27.6193111+01:00",_x000D_
          "TotalRefreshCount": 3,_x000D_
          "CustomInfo": {}_x000D_
        }_x000D_
      },_x000D_
      "570": {_x000D_
        "$type": "Inside.Core.Formula.Definition.DefinitionAC, Inside.Core.Formula",_x000D_
        "ID": 570,_x000D_
        "Results": [_x000D_
          [_x000D_
            1671.35_x000D_
          ]_x000D_
        ],_x000D_
        "Statistics": {_x000D_
          "CreationDate": "2022-07-05T17:09:31.3202309+02:00",_x000D_
          "LastRefreshDate": "2022-02-02T09:45:27.6223439+01:00",_x000D_
          "TotalRefreshCount": 3,_x000D_
          "CustomInfo": {}_x000D_
        }_x000D_
      },_x000D_
      "571": {_x000D_
        "$type": "Inside.Core.Formula.Definition.DefinitionAC, Inside.Core.Formula",_x000D_
        "ID": 571,_x000D_
        "Results": [_x000D_
          [_x000D_
            127.5_x000D_
          ]_x000D_
        ],_x000D_
        "Statistics": {_x000D_
          "CreationDate": "2022-07-05T17:09:31.3202309+02:00",_x000D_
          "LastRefreshDate": "2022-02-02T09:45:27.9279571+01:00",_x000D_
          "TotalRefreshCount": 3,_x000D_
          "CustomInfo": {}_x000D_
        }_x000D_
      },_x000D_
      "572": {_x000D_
        "$type": "Inside.Core.Formula.Definition.DefinitionAC, Inside.Core.Formula",_x000D_
        "ID": 572,_x000D_
        "Results": [_x000D_
          [_x000D_
            0.0_x000D_
          ]_x000D_
        ],_x000D_
        "Statistics": {_x000D_
          "CreationDate": "2022-07-05T17:09:31.3202309+02:00",_x000D_
          "LastRefreshDate": "2022-02-02T09:45:27.9429152+01:00",_x000D_
          "TotalRefreshCount": 3,_x000D_
          "CustomInfo": {}_x000D_
        }_x000D_
      },_x000D_
      "573": {_x000D_
        "$type": "Inside.Core.Formula.Definition.DefinitionAC, Inside.Core.Formula",_x000D_
        "ID": 573,_x000D_
        "Results": [_x000D_
          [_x000D_
            10772.650000000002_x000D_
          ]_x000D_
        ],_x000D_
        "Statistics": {_x000D_
          "CreationDate": "2022-07-05T17:09:31.3202309+02:00",_x000D_
          "LastRefreshDate": "2022-02-02T09:45:27.9599306+01:00",_x000D_
          "TotalRefreshCount": 3,_x000D_
          "CustomInfo": {}_x000D_
        }_x000D_
      },_x000D_
      "574": {_x000D_
        "$type": "Inside.Core.Formula.Definition.DefinitionAC, Inside.Core.Formula",_x000D_
        "ID": 574,_x000D_
        "Results": [_x000D_
          [_x000D_
            43371.93_x000D_
          ]_x000D_
        ],_x000D_
        "Statistics": {_x000D_
          "CreationDate": "2022-07-05T17:09:31.3202309+02:00",_x000D_
          "LastRefreshDate": "2022-02-02T09:45:27.6752107+01:00",_x000D_
          "TotalRefreshCount": 3,_x000D_
          "CustomInfo": {}_x000D_
        }_x000D_
      },_x000D_
      "575": {_x000D_
        "$type": "Inside.Core.Formula.Definition.DefinitionAC, Inside.Core.Formula",_x000D_
        "ID": 575,_x000D_
        "Results": [_x000D_
          [_x000D_
            2350.61_x000D_
          ]_x000D_
        ],_x000D_
        "Statistics": {_x000D_
          "CreationDate": "2022-07-05T17:09:31.3202309+02:00",_x000D_
          "LastRefreshDate": "2022-02-02T09:45:27.6791618+01:00",_x000D_
          "TotalRefreshCount": 3,_x000D_
          "CustomInfo": {}_x000D_
        }_x000D_
      },_x000D_
      "576": {_x000D_
        "$type": "Inside.Core.Formula.Definition.DefinitionAC, Inside.Core.Formula",_x000D_
        "ID": 576,_x000D_
        "Results": [_x000D_
          [_x000D_
            0.0_x000D_
          ]_x000D_
        ],_x000D_
        "Statistics": {_x000D_
          "CreationDate": "2022-07-05T17:09:31.3202309+02:00",_x000D_
          "LastRefreshDate": "2022-02-02T09:45:27.6921285+01:00",_x000D_
          "TotalRefreshCount": 3,_x000D_
          "CustomInfo": {}_x000D_
        }_x000D_
      },_x000D_
      "577": {_x000D_
        "$type": "Inside.Core.Formula.Definition.DefinitionAC, Inside.Core.Formula",_x000D_
        "ID": 577,_x000D_
        "Results": [_x000D_
          [_x000D_
            1646.1_x000D_
          ]_x000D_
        ],_x000D_
        "Statistics": {_x000D_
          "CreationDate": "2022-07-05T17:09:31.3202309+02:00",_x000D_
          "LastRefreshDate": "2022-02-02T09:45:27.6961533+01:00",_x000D_
          "TotalRefreshCount": 3,_x000D_
          "CustomInfo": {}_x000D_
        }_x000D_
      },_x000D_
      "578": {_x000D_
        "$type": "Inside.Core.Formula.Definition.DefinitionAC, Inside.Core.Formula",_x000D_
        "ID": 578,_x000D_
        "Results": [_x000D_
          [_x000D_
            0.0_x000D_
          ]_x000D_
        ],_x000D_
        "Statistics": {_x000D_
          "CreationDate": "2022-07-05T17:09:31.3202309+02:00",_x000D_
          "LastRefreshDate": "2022-02-02T09:45:27.6981495+01:00",_x000D_
          "TotalRefreshCount": 3,_x000D_
          "CustomInfo": {}_x000D_
        }_x000D_
      },_x000D_
      "579": {_x000D_
        "$type": "Inside.Core.Formula.Definition.DefinitionAC, Inside.Core.Formula",_x000D_
        "ID": 579,_x000D_
        "Results": [_x000D_
          [_x000D_
            178.5_x000D_
          ]_x000D_
        ],_x000D_
        "Statistics": {_x000D_
          "CreationDate": "2022-07-05T17:09:31.3202309+02:00",_x000D_
          "LastRefreshDate": "2022-02-02T09:45:27.7011458+01:00",_x000D_
          "TotalRefreshCount": 3,_x000D_
          "CustomInfo": {}_x000D_
        }_x000D_
      },_x000D_
      "580": {_x000D_
        "$type": "Inside.Core.Formula.Definition.DefinitionAC, Inside.Core.Formula",_x000D_
        "ID": 580,_x000D_
        "Results": [_x000D_
          [_x000D_
            0.0_x000D_
          ]_x000D_
        ],_x000D_
        "Statistics": {_x000D_
          "CreationDate": "2022-07-05T17:09:31.3202309+02:00",_x000D_
          "LastRefreshDate": "2022-02-02T09:45:27.704098+01:00",_x000D_
          "TotalRefreshCount": 3,_x000D_
          "CustomInfo": {}_x000D_
        }_x000D_
      },_x000D_
      "581": {_x000D_
        "$type": "Inside.Core.Formula.Definition.DefinitionAC, Inside.Core.Formula",_x000D_
        "ID": 581,_x000D_
        "Results": [_x000D_
          [_x000D_
            0.0_x000D_
          ]_x000D_
        ],_x000D_
        "Statistics": {_x000D_
          "CreationDate": "2022-07-05T17:09:31.3202309+02:00",_x000D_
          "LastRefreshDate": "2022-02-02T09:45:27.7082128+01:00",_x000D_
          "TotalRefreshCount": 3,_x000D_
          "CustomInfo": {}_x000D_
        }_x000D_
      },_x000D_
      "582": {_x000D_
        "$type": "Inside.Core.Formula.Definition.DefinitionAC, Inside.Core.Formula",_x000D_
        "ID": 582,_x000D_
        "Results": [_x000D_
          [_x000D_
            0.0_x000D_
          ]_x000D_
        ],_x000D_
        "Statistics": {_x000D_
          "CreationDate": "2022-07-05T17:09:31.3202309+02:00",_x000D_
          "LastRefreshDate": "2022-02-02T09:45:27.7121061+01:00",_x000D_
          "TotalRefreshCount": 3,_x000D_
          "CustomInfo": {}_x000D_
        }_x000D_
      },_x000D_
      "583": {_x000D_
        "$type": "Inside.Core.Formula.Definition.DefinitionAC, Inside.Core.Formula",_x000D_
        "ID": 583,_x000D_
        "Results": [_x000D_
          [_x000D_
            0.0_x000D_
          ]_x000D_
        ],_x000D_
        "Statistics": {_x000D_
          "CreationDate": "2022-07-05T17:09:31.3202309+02:00",_x000D_
          "LastRefreshDate": "2022-02-02T09:45:27.7141078+01:00",_x000D_
          "TotalRefreshCount": 3,_x000D_
          "CustomInfo": {}_x000D_
        }_x000D_
      },_x000D_
      "584": {_x000D_
        "$type": "Inside.Core.Formula.Definition.DefinitionAC, Inside.Core.Formula",_x000D_
        "ID": 584,_x000D_
        "Results": [_x000D_
          [_x000D_
            0.0_x000D_
          ]_x000D_
        ],_x000D_
        "Statistics": {_x000D_
          "CreationDate": "2022-07-05T17:09:31.3202309+02:00",_x000D_
          "LastRefreshDate": "2022-02-02T09:45:27.7171042+01:00",_x000D_
          "TotalRefreshCount": 3,_x000D_
          "CustomInfo": {}_x000D_
        }_x000D_
      },_x000D_
      "585": {_x000D_
        "$type": "Inside.Core.Formula.Definition.DefinitionAC, Inside.Core.Formula",_x000D_
        "ID": 585,_x000D_
        "Results": [_x000D_
          [_x000D_
            86243.12000000001_x000D_
          ]_x000D_
        ],_x000D_
        "Statistics": {_x000D_
          "CreationDate": "2022-07-05T17:09:31.3202309+02:00",_x000D_
          "LastRefreshDate": "2022-02-02T09:45:27.7200582+01:00",_x000D_
          "TotalRefreshCount": 3,_x000D_
          "CustomInfo": {}_x000D_
        }_x000D_
      },_x000D_
      "586": {_x000D_
        "$type": "Inside.Core.Formula.Definition.DefinitionAC, Inside.Core.Formula",_x000D_
        "ID": 586,_x000D_
        "Results": [_x000D_
          [_x000D_
            204.0_x000D_
          ]_x000D_
        ],_x000D_
        "Statistics": {_x000D_
          "CreationDate": "2022-07-05T17:09:31.3202309+02:00",_x000D_
          "LastRefreshDate": "2022-02-02T09:45:27.723051+01:00",_x000D_
          "TotalRefreshCount": 3,_x000D_
          "CustomInfo": {}_x000D_
        }_x000D_
      },_x000D_
      "587": {_x000D_
        "$type": "Inside.Core.Formula.Definition.DefinitionAC, Inside.Core.Formula",_x000D_
        "ID": 587,_x000D_
        "Results": [_x000D_
          [_x000D_
            14231.41_x000D_
          ]_x000D_
        ],_x000D_
        "Statistics": {_x000D_
          "CreationDate": "2022-07-05T17:09:31.3202309+02:00",_x000D_
          "LastRefreshDate": "2022-02-02T09:45:27.7260428+01:00",_x000D_
          "TotalRefreshCount": 3,_x000D_
          "CustomInfo": {}_x000D_
        }_x000D_
      },_x000D_
      "588": {_x000D_
        "$type": "Inside.Core.Formula.Definition.DefinitionAC, Inside.Core.Formula",_x000D_
        "ID": 588,_x000D_
        "Results": [_x000D_
          [_x000D_
            1151.01_x000D_
          ]_x000D_
        ],_x000D_
        "Statistics": {_x000D_
          "CreationDate": "2022-07-05T17:09:31.3202309+02:00",_x000D_
          "LastRefreshDate": "2022-02-02T09:45:27.7290344+01:00",_x000D_
          "TotalRefreshCount": 3,_x000D_
          "CustomInfo": {}_x000D_
        }_x000D_
      },_x000D_
      "589": {_x000D_
        "$type": "Inside.Core.Formula.Definition.DefinitionAC, Inside.Core.Formula",_x000D_
        "ID": 589,_x000D_
        "Results": [_x000D_
          [_x000D_
            865.39_x000D_
          ]_x000D_
        ],_x000D_
        "Statistics": {_x000D_
          "CreationDate": "2022-07-05T17:09:31.3202309+02:00",_x000D_
          "LastRefreshDate": "2022-02-02T09:45:27.7320268+01:00",_x000D_
          "TotalRefreshCount": 3,_x000D_
          "CustomInfo": {}_x000D_
        }_x000D_
      },_x000D_
      "590": {_x000D_
        "$type": "Inside.Core.Formula.Definition.DefinitionAC, Inside.Core.Formula",_x000D_
        "ID": 590,_x000D_
        "Results": [_x000D_
          [_x000D_
            47636.02_x000D_
          ]_x000D_
        ],_x000D_
        "Statistics": {_x000D_
          "CreationDate": "2022-07-05T17:09:31.3202309+02:00",_x000D_
          "LastRefreshDate": "2022-02-02T09:45:27.7346241+01:00",_x000D_
          "TotalRefreshCount": 3,_x000D_
          "CustomInfo": {}_x000D_
        }_x000D_
      },_x000D_
      "591": {_x000D_
        "$type": "Inside.Core.Formula.Definition.DefinitionAC, Inside.Core.Formula",_x000D_
        "ID": 591,_x000D_
        "Results": [_x000D_
          [_x000D_
            359.52_x000D_
          ]_x000D_
        ],_x000D_
        "Statistics": {_x000D_
          "CreationDate": "2022-07-05T17:09:31.3202309+02:00",_x000D_
          "LastRefreshDate": "2022-02-02T09:45:27.7376456+01:00",_x000D_
          "TotalRefreshCount": 3,_x000D_
          "CustomInfo": {}_x000D_
        }_x000D_
      },_x000D_
      "592": {_x000D_
        "$type": "Inside.Core.Formula.Definition.DefinitionAC, Inside.Core.Formula",_x000D_
        "ID": 592,_x000D_
        "Results": [_x000D_
          [_x000D_
            1437.65_x000D_
          ]_x000D_
        ],_x000D_
        "Statistics": {_x000D_
          "CreationDate": "2022-07-05T17:09:31.3202309+02:00",_x000D_
          "LastRefreshDate": "2022-02-02T09:45:27.9379281+01:00",_x000D_
          "TotalRefreshCount": 3,_x000D_
          "CustomInfo": {}_x000D_
        }_x000D_
      },_x000D_
      "593": {_x000D_
        "$type": "Inside.Core.Formula.Definition.DefinitionAC, Inside.Core.Formula",_x000D_
        "ID": 593,_x000D_
        "Results": [_x000D_
          [_x000D_
            1234.51_x000D_
          ]_x000D_
        ],_x000D_
        "Statistics": {_x000D_
          "CreationDate": "2022-07-05T17:09:31.3202309+02:00",_x000D_
          "LastRefreshDate": "2022-02-02T09:45:27.9569097+01:00",_x000D_
          "TotalRefreshCount": 3,_x000D_
          "CustomInfo": {}_x000D_
        }_x000D_
      },_x000D_
      "594": {_x000D_
        "$type": "Inside.Core.Formula.Definition.DefinitionAC, Inside.Core.Formula",_x000D_
        "ID": 594,_x000D_
        "Results": [_x000D_
          [_x000D_
            3480.96_x000D_
          ]_x000D_
        ],_x000D_
        "Statistics": {_x000D_
          "CreationDate": "2022-07-05T17:09:31.3202309+02:00",_x000D_
          "LastRefreshDate": "2022-02-02T09:45:27.9689037+01:00",_x000D_
          "TotalRefreshCount": 3,_x000D_
          "CustomInfo": {}_x000D_
        }_x000D_
      },_x000D_
      "595": {_x000D_
        "$type": "Inside.Core.Formula.Definition.DefinitionAC, Inside.Core.Formula",_x000D_
        "ID": 595,_x000D_
        "Results": [_x000D_
          [_x000D_
            49196.909999999996_x000D_
          ]_x000D_
        ],_x000D_
        "Statistics": {_x000D_
          "CreationDate": "2022-07-05T17:09:31.3202309+02:00",_x000D_
          "LastRefreshDate": "2022-02-02T09:45:27.7865343+01:00",_x000D_
          "TotalRefreshCount": 3,_x000D_
          "CustomInfo": {}_x000D_
        }_x000D_
      },_x000D_
      "596": {_x000D_
        "$type": "Inside.Core.Formula.Definition.DefinitionAC, Inside.Core.Formula",_x000D_
        "ID": 596,_x000D_
        "Results": [_x000D_
          [_x000D_
            1326.0_x000D_
          ]_x000D_
        ],_x000D_
        "Statistics": {_x000D_
          "CreationDate": "2022-07-05T17:09:31.3202309+02:00",_x000D_
          "LastRefreshDate": "2022-02-02T09:45:27.8060883+01:00",_x000D_
          "TotalRefreshCount": 3,_x000D_
          "CustomInfo": {}_x000D_
        }_x000D_
      },_x000D_
      "597": {_x000D_
        "$type": "Inside.Core.Formula.Definition.DefinitionAC, Inside.Core.Formula",_x000D_
        "ID": 597,_x000D_
        "Results": [_x000D_
          [_x000D_
            0.0_x000D_
          ]_x000D_
        ],_x000D_
        "Statistics": {_x000D_
          "CreationDate": "2022-07-05T17:09:31.3202309+02:00",_x000D_
      </t>
  </si>
  <si>
    <t xml:space="preserve">    "LastRefreshDate": "2022-02-02T09:45:27.816014+01:00",_x000D_
          "TotalRefreshCount": 3,_x000D_
          "CustomInfo": {}_x000D_
        }_x000D_
      },_x000D_
      "598": {_x000D_
        "$type": "Inside.Core.Formula.Definition.DefinitionAC, Inside.Core.Formula",_x000D_
        "ID": 598,_x000D_
        "Results": [_x000D_
          [_x000D_
            2317.24_x000D_
          ]_x000D_
        ],_x000D_
        "Statistics": {_x000D_
          "CreationDate": "2022-07-05T17:09:31.3202309+02:00",_x000D_
          "LastRefreshDate": "2022-02-02T09:45:27.8210365+01:00",_x000D_
          "TotalRefreshCount": 3,_x000D_
          "CustomInfo": {}_x000D_
        }_x000D_
      },_x000D_
      "599": {_x000D_
        "$type": "Inside.Core.Formula.Definition.DefinitionAC, Inside.Core.Formula",_x000D_
        "ID": 599,_x000D_
        "Results": [_x000D_
          [_x000D_
            91.8_x000D_
          ]_x000D_
        ],_x000D_
        "Statistics": {_x000D_
          "CreationDate": "2022-07-05T17:09:31.3202309+02:00",_x000D_
          "LastRefreshDate": "2022-02-02T09:45:27.8259832+01:00",_x000D_
          "TotalRefreshCount": 3,_x000D_
          "CustomInfo": {}_x000D_
        }_x000D_
      },_x000D_
      "600": {_x000D_
        "$type": "Inside.Core.Formula.Definition.DefinitionAC, Inside.Core.Formula",_x000D_
        "ID": 600,_x000D_
        "Results": [_x000D_
          [_x000D_
            414.53_x000D_
          ]_x000D_
        ],_x000D_
        "Statistics": {_x000D_
          "CreationDate": "2022-07-05T17:09:31.3202309+02:00",_x000D_
          "LastRefreshDate": "2022-02-02T09:45:27.8300114+01:00",_x000D_
          "TotalRefreshCount": 3,_x000D_
          "CustomInfo": {}_x000D_
        }_x000D_
      },_x000D_
      "601": {_x000D_
        "$type": "Inside.Core.Formula.Definition.DefinitionAC, Inside.Core.Formula",_x000D_
        "ID": 601,_x000D_
        "Results": [_x000D_
          [_x000D_
            0.0_x000D_
          ]_x000D_
        ],_x000D_
        "Statistics": {_x000D_
          "CreationDate": "2022-07-05T17:09:31.3202309+02:00",_x000D_
          "LastRefreshDate": "2022-02-02T09:45:27.8362278+01:00",_x000D_
          "TotalRefreshCount": 3,_x000D_
          "CustomInfo": {}_x000D_
        }_x000D_
      },_x000D_
      "602": {_x000D_
        "$type": "Inside.Core.Formula.Definition.DefinitionAC, Inside.Core.Formula",_x000D_
        "ID": 602,_x000D_
        "Results": [_x000D_
          [_x000D_
            0.0_x000D_
          ]_x000D_
        ],_x000D_
        "Statistics": {_x000D_
          "CreationDate": "2022-07-05T17:09:31.3202309+02:00",_x000D_
          "LastRefreshDate": "2022-02-02T09:45:27.8392243+01:00",_x000D_
          "TotalRefreshCount": 3,_x000D_
          "CustomInfo": {}_x000D_
        }_x000D_
      },_x000D_
      "603": {_x000D_
        "$type": "Inside.Core.Formula.Definition.DefinitionAC, Inside.Core.Formula",_x000D_
        "ID": 603,_x000D_
        "Results": [_x000D_
          [_x000D_
            0.0_x000D_
          ]_x000D_
        ],_x000D_
        "Statistics": {_x000D_
          "CreationDate": "2022-07-05T17:09:31.3202309+02:00",_x000D_
          "LastRefreshDate": "2022-02-02T09:45:27.8412277+01:00",_x000D_
          "TotalRefreshCount": 3,_x000D_
          "CustomInfo": {}_x000D_
        }_x000D_
      },_x000D_
      "604": {_x000D_
        "$type": "Inside.Core.Formula.Definition.DefinitionAC, Inside.Core.Formula",_x000D_
        "ID": 604,_x000D_
        "Results": [_x000D_
          [_x000D_
            0.0_x000D_
          ]_x000D_
        ],_x000D_
        "Statistics": {_x000D_
          "CreationDate": "2022-07-05T17:09:31.3202309+02:00",_x000D_
          "LastRefreshDate": "2022-02-02T09:45:27.8442314+01:00",_x000D_
          "TotalRefreshCount": 3,_x000D_
          "CustomInfo": {}_x000D_
        }_x000D_
      },_x000D_
      "605": {_x000D_
        "$type": "Inside.Core.Formula.Definition.DefinitionAC, Inside.Core.Formula",_x000D_
        "ID": 605,_x000D_
        "Results": [_x000D_
          [_x000D_
            6277.33_x000D_
          ]_x000D_
        ],_x000D_
        "Statistics": {_x000D_
          "CreationDate": "2022-07-05T17:09:31.3202309+02:00",_x000D_
          "LastRefreshDate": "2022-02-02T09:45:27.847163+01:00",_x000D_
          "TotalRefreshCount": 3,_x000D_
          "CustomInfo": {}_x000D_
        }_x000D_
      },_x000D_
      "606": {_x000D_
        "$type": "Inside.Core.Formula.Definition.DefinitionAC, Inside.Core.Formula",_x000D_
        "ID": 606,_x000D_
        "Results": [_x000D_
          [_x000D_
            12189.75_x000D_
          ]_x000D_
        ],_x000D_
        "Statistics": {_x000D_
          "CreationDate": "2022-07-05T17:09:31.3202309+02:00",_x000D_
          "LastRefreshDate": "2022-02-02T09:45:27.8501862+01:00",_x000D_
          "TotalRefreshCount": 3,_x000D_
          "CustomInfo": {}_x000D_
        }_x000D_
      },_x000D_
      "607": {_x000D_
        "$type": "Inside.Core.Formula.Definition.DefinitionAC, Inside.Core.Formula",_x000D_
        "ID": 607,_x000D_
        "Results": [_x000D_
          [_x000D_
            1403.47_x000D_
          ]_x000D_
        ],_x000D_
        "Statistics": {_x000D_
          "CreationDate": "2022-07-05T17:09:31.3202309+02:00",_x000D_
          "LastRefreshDate": "2022-02-02T09:45:27.852207+01:00",_x000D_
          "TotalRefreshCount": 3,_x000D_
          "CustomInfo": {}_x000D_
        }_x000D_
      },_x000D_
      "608": {_x000D_
        "$type": "Inside.Core.Formula.Definition.DefinitionAC, Inside.Core.Formula",_x000D_
        "ID": 608,_x000D_
        "Results": [_x000D_
          [_x000D_
            10022.279999999999_x000D_
          ]_x000D_
        ],_x000D_
        "Statistics": {_x000D_
          "CreationDate": "2022-07-05T17:09:31.3202309+02:00",_x000D_
          "LastRefreshDate": "2022-02-02T09:45:27.8542032+01:00",_x000D_
          "TotalRefreshCount": 3,_x000D_
          "CustomInfo": {}_x000D_
        }_x000D_
      },_x000D_
      "609": {_x000D_
        "$type": "Inside.Core.Formula.Definition.DefinitionAC, Inside.Core.Formula",_x000D_
        "ID": 609,_x000D_
        "Results": [_x000D_
          [_x000D_
            846.77_x000D_
          ]_x000D_
        ],_x000D_
        "Statistics": {_x000D_
          "CreationDate": "2022-07-05T17:09:31.3202309+02:00",_x000D_
          "LastRefreshDate": "2022-02-02T09:45:27.8561972+01:00",_x000D_
          "TotalRefreshCount": 3,_x000D_
          "CustomInfo": {}_x000D_
        }_x000D_
      },_x000D_
      "610": {_x000D_
        "$type": "Inside.Core.Formula.Definition.DefinitionAC, Inside.Core.Formula",_x000D_
        "ID": 610,_x000D_
        "Results": [_x000D_
          [_x000D_
            1747.42_x000D_
          ]_x000D_
        ],_x000D_
        "Statistics": {_x000D_
          "CreationDate": "2022-07-05T17:09:31.3202309+02:00",_x000D_
          "LastRefreshDate": "2022-02-02T09:45:27.8591906+01:00",_x000D_
          "TotalRefreshCount": 3,_x000D_
          "CustomInfo": {}_x000D_
        }_x000D_
      },_x000D_
      "611": {_x000D_
        "$type": "Inside.Core.Formula.Definition.DefinitionAC, Inside.Core.Formula",_x000D_
        "ID": 611,_x000D_
        "Results": [_x000D_
          [_x000D_
            2601.91_x000D_
          ]_x000D_
        ],_x000D_
        "Statistics": {_x000D_
          "CreationDate": "2022-07-05T17:09:31.3202309+02:00",_x000D_
          "LastRefreshDate": "2022-02-02T09:45:27.8611865+01:00",_x000D_
          "TotalRefreshCount": 3,_x000D_
          "CustomInfo": {}_x000D_
        }_x000D_
      },_x000D_
      "612": {_x000D_
        "$type": "Inside.Core.Formula.Definition.DefinitionAC, Inside.Core.Formula",_x000D_
        "ID": 612,_x000D_
        "Results": [_x000D_
          [_x000D_
            504.55_x000D_
          ]_x000D_
        ],_x000D_
        "Statistics": {_x000D_
          "CreationDate": "2022-07-05T17:09:31.3202309+02:00",_x000D_
          "LastRefreshDate": "2022-02-02T09:45:27.8641798+01:00",_x000D_
          "TotalRefreshCount": 3,_x000D_
          "CustomInfo": {}_x000D_
        }_x000D_
      },_x000D_
      "613": {_x000D_
        "$type": "Inside.Core.Formula.Definition.DefinitionAC, Inside.Core.Formula",_x000D_
        "ID": 613,_x000D_
        "Results": [_x000D_
          [_x000D_
            0.0_x000D_
          ]_x000D_
        ],_x000D_
        "Statistics": {_x000D_
          "CreationDate": "2022-07-05T17:09:31.3202309+02:00",_x000D_
          "LastRefreshDate": "2022-02-02T09:45:27.8661717+01:00",_x000D_
          "TotalRefreshCount": 3,_x000D_
          "CustomInfo": {}_x000D_
        }_x000D_
      },_x000D_
      "614": {_x000D_
        "$type": "Inside.Core.Formula.Definition.DefinitionAC, Inside.Core.Formula",_x000D_
        "ID": 614,_x000D_
        "Results": [_x000D_
          [_x000D_
            3953.5_x000D_
          ]_x000D_
        ],_x000D_
        "Statistics": {_x000D_
          "CreationDate": "2022-07-05T17:09:31.3202309+02:00",_x000D_
          "LastRefreshDate": "2022-02-02T09:45:27.9359336+01:00",_x000D_
          "TotalRefreshCount": 3,_x000D_
          "CustomInfo": {}_x000D_
        }_x000D_
      },_x000D_
      "615": {_x000D_
        "$type": "Inside.Core.Formula.Definition.DefinitionAC, Inside.Core.Formula",_x000D_
        "ID": 615,_x000D_
        "Results": [_x000D_
          [_x000D_
            1820.67_x000D_
          ]_x000D_
        ],_x000D_
        "Statistics": {_x000D_
          "CreationDate": "2022-07-05T17:09:31.3202309+02:00",_x000D_
          "LastRefreshDate": "2022-02-02T09:45:27.9499511+01:00",_x000D_
          "TotalRefreshCount": 3,_x000D_
          "CustomInfo": {}_x000D_
        }_x000D_
      },_x000D_
      "616": {_x000D_
        "$type": "Inside.Core.Formula.Definition.DefinitionAC, Inside.Core.Formula",_x000D_
        "ID": 616,_x000D_
        "Results": [_x000D_
          [_x000D_
            859.23_x000D_
          ]_x000D_
        ],_x000D_
        "Statistics": {_x000D_
          "CreationDate": "2022-07-05T17:09:31.3202309+02:00",_x000D_
          "LastRefreshDate": "2022-02-02T09:45:27.9669095+01:00",_x000D_
          "TotalRefreshCount": 3,_x000D_
          "CustomInfo": {}_x000D_
        }_x000D_
      },_x000D_
      "617": {_x000D_
        "$type": "Inside.Core.Formula.Definition.DefinitionAC, Inside.Core.Formula",_x000D_
        "ID": 617,_x000D_
        "Results": [_x000D_
          [_x000D_
            3009.03_x000D_
          ]_x000D_
        ],_x000D_
        "Statistics": {_x000D_
          "CreationDate": "2022-07-05T17:09:31.3202309+02:00",_x000D_
          "LastRefreshDate": "2022-02-02T10:59:59.9860956+01:00",_x000D_
          "TotalRefreshCount": 1,_x000D_
          "CustomInfo": {}_x000D_
        }_x000D_
      },_x000D_
      "618": {_x000D_
        "$type": "Inside.Core.Formula.Definition.DefinitionAC, Inside.Core.Formula",_x000D_
        "ID": 618,_x000D_
        "Results": [_x000D_
          [_x000D_
            1403.47_x000D_
          ]_x000D_
        ],_x000D_
        "Statistics": {_x000D_
          "CreationDate": "2022-07-05T17:09:31.3202309+02:00",_x000D_
          "LastRefreshDate": "2022-02-02T10:59:59.991039+01:00",_x000D_
          "TotalRefreshCount": 1,_x000D_
          "CustomInfo": {}_x000D_
        }_x000D_
      },_x000D_
      "619": {_x000D_
        "$type": "Inside.Core.Formula.Definition.DefinitionAC, Inside.Core.Formula",_x000D_
        "ID": 619,_x000D_
        "Results": [_x000D_
          [_x000D_
            2774.4_x000D_
          ]_x000D_
        ],_x000D_
        "Statistics": {_x000D_
          "CreationDate": "2022-07-05T17:09:31.3202309+02:00",_x000D_
          "LastRefreshDate": "2022-02-02T10:59:59.9950657+01:00",_x000D_
          "TotalRefreshCount": 1,_x000D_
          "CustomInfo": {}_x000D_
        }_x000D_
      },_x000D_
      "620": {_x000D_
        "$type": "Inside.Core.Formula.Definition.DefinitionAC, Inside.Core.Formula",_x000D_
        "ID": 620,_x000D_
        "Results": [_x000D_
          [_x000D_
            3499.08_x000D_
          ]_x000D_
        ],_x000D_
        "Statistics": {_x000D_
          "CreationDate": "2022-07-05T17:09:31.3202309+02:00",_x000D_
          "LastRefreshDate": "2022-02-02T11:00:00.0099144+01:00",_x000D_
          "TotalRefreshCount": 1,_x000D_
          "CustomInfo": {}_x000D_
        }_x000D_
      },_x000D_
      "621": {_x000D_
        "$type": "Inside.Core.Formula.Definition.DefinitionAC, Inside.Core.Formula",_x000D_
        "ID": 621,_x000D_
        "Results": [_x000D_
          [_x000D_
            2297.16_x000D_
          ]_x000D_
        ],_x000D_
        "Statistics": {_x000D_
          "CreationDate": "2022-07-05T17:09:31.3202309+02:00",_x000D_
          "LastRefreshDate": "2022-02-02T11:00:00.0148958+01:00",_x000D_
          "TotalRefreshCount": 1,_x000D_
          "CustomInfo": {}_x000D_
        }_x000D_
      },_x000D_
      "622": {_x000D_
        "$type": "Inside.Core.Formula.Definition.DefinitionAC, Inside.Core.Formula",_x000D_
        "ID": 622,_x000D_
        "Results": [_x000D_
          [_x000D_
            14231.41_x000D_
          ]_x000D_
        ],_x000D_
        "Statistics": {_x000D_
          "CreationDate": "2022-07-05T17:09:31.3202309+02:00",_x000D_
          "LastRefreshDate": "2022-02-02T11:00:00.0188847+01:00",_x000D_
          "TotalRefreshCount": 1,_x000D_
          "CustomInfo": {}_x000D_
        }_x000D_
      },_x000D_
      "623": {_x000D_
        "$type": "Inside.Core.Formula.Definition.DefinitionAC, Inside.Core.Formula",_x000D_
        "ID": 623,_x000D_
        "Results": [_x000D_
          [_x000D_
            1151.01_x000D_
          ]_x000D_
        ],_x000D_
        "Statistics": {_x000D_
          "CreationDate": "2022-07-05T17:09:31.3202309+02:00",_x000D_
          "LastRefreshDate": "2022-02-02T11:00:00.0228748+01:00",_x000D_
          "TotalRefreshCount": 1,_x000D_
          "CustomInfo": {}_x000D_
        }_x000D_
      },_x000D_
      "624": {_x000D_
        "$type": "Inside.Core.Formula.Definition.DefinitionAC, Inside.Core.Formula",_x000D_
        "ID": 624,_x000D_
        "Results": [_x000D_
          [_x000D_
            865.39_x000D_
          ]_x000D_
        ],_x000D_
        "Statistics": {_x000D_
          "CreationDate": "2022-07-05T17:09:31.3202309+02:00",_x000D_
          "LastRefreshDate": "2022-02-02T11:00:00.0268651+01:00",_x000D_
          "TotalRefreshCount": 1,_x000D_
          "CustomInfo": {}_x000D_
        }_x000D_
      },_x000D_
      "625": {_x000D_
        "$type": "Inside.Core.Formula.Definition.DefinitionAC, Inside.Core.Formula",_x000D_
        "ID": 625,_x000D_
        "Results": [_x000D_
          [_x000D_
            47636.02_x000D_
          ]_x000D_
        ],_x000D_
        "Statistics": {_x000D_
          "CreationDate": "2022-07-05T17:09:31.3202309+02:00",_x000D_
          "LastRefreshDate": "2022-02-02T11:00:00.0308897+01:00",_x000D_
          "TotalRefreshCount": 1,_x000D_
          "CustomInfo": {}_x000D_
        }_x000D_
      },_x000D_
      "626": {_x000D_
        "$type": "Inside.Core.Formula.Definition.DefinitionAC, Inside.Core.Formula",_x000D_
        "ID": 626,_x000D_
        "Results": [_x000D_
          [_x000D_
            359.52_x000D_
          ]_x000D_
        ],_x000D_
        "Statistics": {_x000D_
          "CreationDate": "2022-07-05T17:09:31.3202309+02:00",_x000D_
          "LastRefreshDate": "2022-02-02T11:00:00.0338445+01:00",_x000D_
          "TotalRefreshCount": 1,_x000D_
          "CustomInfo": {}_x000D_
        }_x000D_
      },_x000D_
      "627": {_x000D_
        "$type": "Inside.Core.Formula.Definition.DefinitionAC, Inside.Core.Formula",_x000D_
        "ID": 627,_x000D_
        "Results": [_x000D_
          [_x000D_
            4453.79_x000D_
          ]_x000D_
        ],_x000D_
        "Statistics": {_x000D_
          "CreationDate": "2022-07-05T17:09:31.3202309+02:00",_x000D_
          "LastRefreshDate": "2022-02-02T11:00:00.0388332+01:00",_x000D_
          "TotalRefreshCount": 1,_x000D_
          "CustomInfo": {}_x000D_
        }_x000D_
      },_x000D_
      "628": {_x000D_
        "$type": "Inside.Core.Formula.Definition.DefinitionAC, Inside.Core.Formula",_x000D_
        "ID": 628,_x000D_
        "Results": [_x000D_
          [_x000D_
            1504.1_x000D_
          ]_x000D_
        ],_x000D_
        "Statistics": {_x000D_
          "CreationDate": "2022-07-05T17:09:31.3202309+02:00",_x000D_
          "LastRefreshDate": "2022-02-02T11:00:00.047807+01:00",_x000D_
          "TotalRefreshCount": 1,_x000D_
          "CustomInfo": {}_x000D_
        }_x000D_
      },_x000D_
      "629": {_x000D_
        "$type": "Inside.Core.Formula.Definition.DefinitionAC, Inside.Core.Formula",_x000D_
        "ID": 629,_x000D_
        "Results": [_x000D_
          [_x000D_
            204.0_x000D_
          ]_x000D_
        ],_x000D_
        "Statistics": {_x000D_
          "CreationDate": "2022-07-05T17:09:31.3202309+02:00",_x000D_
          "LastRefreshDate": "2022-02-02T11:00:00.1244817+01:00",_x000D_
          "TotalRefreshCount": 1,_x000D_
          "CustomInfo": {}_x000D_
        }_x000D_
      },_x000D_
      "630": {_x000D_
        "$type": "Inside.Core.Formula.Definition.DefinitionAC, Inside.Core.Formula",_x000D_
        "ID": 630,_x000D_
        "Results": [_x000D_
          [_x000D_
            181.74_x000D_
          ]_x000D_
        ],_x000D_
        "Statistics": {_x000D_
          "CreationDate": "2022-07-05T17:09:31.3202309+02:00",_x000D_
          "LastRefreshDate": "2022-02-02T11:00:00.1284697+01:00",_x000D_
          "TotalRefreshCount": 1,_x000D_
          "CustomInfo": {}_x000D_
        }_x000D_
      },_x000D_
      "631": {_x000D_
        "$type": "Inside.Core.Formula.Definition.DefinitionAC, Inside.Core.Formula",_x000D_
        "ID": 631,_x000D_
        "Results": [_x000D_
          [_x000D_
            6214.67_x000D_
          ]_x000D_
        ],_x000D_
        "Statistics": {_x000D_
          "CreationDate": "2022-07-05T17:09:31.3202309+02:00",_x000D_
          "LastRefreshDate": "2022-02-02T11:00:00.132459+01:00",_x000D_
          "TotalRefreshCount": 1,_x000D_
          "CustomInfo": {}_x000D_
        }_x000D_
      },_x000D_
      "632": {_x000D_
        "$type": "Inside.Core.Formula.Definition.DefinitionAC, Inside.Core.Formula",_x000D_
        "ID": 632,_x000D_
        "Results": [_x000D_
          [_x000D_
            3170.23_x000D_
          ]_x000D_
        ],_x000D_
        "Statistics": {_x000D_
          "CreationDate": "2022-07-05T17:09:31.3202309+02:00",_x000D_
          "LastRefreshDate": "2022-02-02T11:00:00.1414349+01:00",_x000D_
          "TotalRefreshCount": 1,_x000D_
          "CustomInfo": {}_x000D_
        }_x000D_
      },_x000D_
      "633": {_x000D_
        "$type": "Inside.Core.Formula.Definition.DefinitionAC, Inside.Core.Formula",_x000D_
        "ID": 633,_x000D_
        "Results": [_x000D_
          [_x000D_
            1947.75_x000D_
          ]_x000D_
        ],_x000D_
        "Statistics": {_x000D_
          "CreationDate": "2022-07-05T17:09:31.3202309+02:00",_x000D_
          "LastRefreshDate": "2022-02-02T11:00:00.1651939+01:00",_x000D_
          "TotalRefreshCount": 1,_x000D_
          "CustomInfo": {}_x000D_
        }_x000D_
      },_x000D_
      "634": {_x000D_
        "$type": "Inside.Core.Formula.Definition.DefinitionAC, Inside.Core.Formula",_x000D_
        "ID": 634,_x000D_
        "Results": [_x000D_
          [_x000D_
            3200.08_x000D_
          ]_x000D_
        ],_x000D_
        "Statistics": {_x000D_
          "CreationDate": "2022-07-05T17:09:31.3202309+02:00",_x000D_
          "LastRefreshDate": "2022-02-02T11:00:00.168185+01:00",_x000D_
          "TotalRefreshCount": 1,_x000D_
          "CustomInfo": {}_x000D_
        }_x000D_
      },_x000D_
      "635": {_x000D_
        "$type": "Inside.Core.Formula.Definition.DefinitionAC, Inside.Core.Formula",_x000D_
        "ID": 635,_x000D_
        "Results": [_x000D_
          [_x000D_
            10022.279999999999_x000D_
          ]_x000D_
        ],_x000D_
        "Statistics": {_x000D_
          "CreationDate": "2022-07-05T17:09:31.3202309+02:00",_x000D_
          "LastRefreshDate": "2022-02-02T11:00:00.1711782+01:00",_x000D_
          "TotalRefreshCount": 1,_x000D_
          "CustomInfo": {}_x000D_
        }_x000D_
      },_x000D_
      "636": {_x000D_
        "$type": "Inside.Core.Formula.Definition.DefinitionAC, Inside.Core.Formula",_x000D_
        "ID": 636,_x000D_
        "Results": [_x000D_
          [_x000D_
            846.77_x000D_
          ]_x000D_
        ],_x000D_
        "Statistics": {_x000D_
          "CreationDate": "2022-07-05T17:09:31.3202309+02:00",_x000D_
          "LastRefreshDate": "2022-02-02T11:00:00.1741786+01:00",_x000D_
          "TotalRefreshCount": 1,_x000D_
          "CustomInfo": {}_x000D_
        }_x000D_
      },_x000D_
      "637": {_x000D_
        "$type": "Inside.Core.Formula.Definition.DefinitionAC, Inside.Core.Formula",_x000D_
        "ID": 637,_x000D_
        "Results": [_x000D_
          [_x000D_
            1747.42_x000D_
          ]_x000D_
        ],_x000D_
        "Statistics": {_x000D_
          "CreationDate": "2022-07-05T17:09:31.3202309+02:00",_x000D_
          "LastRefreshDate": "2022-02-02T11:00:00.177165+01:00",_x000D_
          "TotalRefreshCount": 1,_x000D_
          "CustomInfo": {}_x000D_
        }_x000D_
      },_x000D_
      "638": {_x000D_
        "$type": "Inside.Core.Formula.Definition.DefinitionAC, Inside.Core.Formula",_x000D_
        "ID": 638,_x000D_
        "Results": [_x000D_
          [_x000D_
            2601.91_x000D_
          ]_x000D_
        ],_x000D_
        "Statistics": {_x000D_
          "CreationDate": "2022-07-05T17:09:31.3202309+02:00",_x000D_
          "LastRefreshDate": "2022-02-02T11:00:00.1811227+01:00",_x000D_
          "TotalRefreshCount": 1,_x000D_
          "CustomInfo": {}_x000D_
        }_x000D_
      },_x000D_
      "639": {_x000D_
        "$type": "Inside.Core.Formula.Definition.DefinitionAC, Inside.Core.Formula",_x000D_
        "ID": 639,_x000D_
        "Results": [_x000D_
          [_x000D_
            504.55_x000D_
          ]_x000D_
        ],_x000D_
        "Statistics": {_x000D_
          "CreationDate": "2022-07-05T17:09:31.3202309+02:00",_x000D_
          "LastRefreshDate": "2022-02-02T11:00:00.1841409+01:00",_x000D_
          "TotalRefreshCount": 1,_x000D_
          "CustomInfo": {}_x000D_
        }_x000D_
      },_x000D_
      "640": {_x000D_
        "$type": "Inside.Core.Formula.Definition.DefinitionAC, Inside.Core.Formula",_x000D_
        "ID": 640,_x000D_
        "Results": [_x000D_
          [_x000D_
            10834.09_x000D_
          ]_x000D_
        ],_x000D_
        "Statistics": {_x000D_
          "CreationDate": "2022-07-05T17:09:31.3202309+02:00",_x000D_
          "LastRefreshDate": "2022-02-02T11:00:00.1881328+01:00",_x000D_
          "TotalRefreshCount": 1,_x000D_
          "CustomInfo": {}_x000D_
        }_x000D_
      },_x000D_
      "641": {_x000D_
        "$type": "Inside.Core.Formula.Definition.DefinitionAC, Inside.Core.Formula",_x000D_
        "ID": 641,_x000D_
        "Results": [_x000D_
          [_x000D_
            389.02_x000D_
          ]_x000D_
        ],_x000D_
        "Statistics": {_x000D_
          "CreationDate": "2022-07-05T17:09:31.3202309+02:00",_x000D_
          "LastRefreshDate": "2022-02-02T11:00:00.1911245+01:00",_x000D_
          "TotalRefreshCount": 1,_x000D_
          "CustomInfo": {}_x000D_
        }_x000D_
      },_x000D_
      "642": {_x000D_
        "$type": "Inside.Core.Formula.Definition.DefinitionAC, Inside.Core.Formula",_x000D_
        "ID": 642,_x000D_
        "Results": [_x000D_
          [_x000D_
            307.16_x000D_
          ]_x000D_
        ],_x000D_
        "Statistics": {_x000D_
          "CreationDate": "2022-07-05T17:09:31.3202309+02:00",_x000D_
          "LastRefreshDate": "2022-02-02T11:00:00.2743123+01:00",_x000D_
          "TotalRefreshCount": 1,_x000D_
          "CustomInfo": {}_x000D_
        }_x000D_
      },_x000D_
      "643": {_x000D_
        "$type": "Inside.Core.Formula.Definition.DefinitionAC, Inside.Core.Formula",_x000D_
        "ID": 643,_x000D_
        "Results": [_x000D_
          [_x000D_
            0.0_x000D_
          ]_x000D_
        ],_x000D_
        "Statistics": {_x000D_
          "CreationDate": "2022-07-05T17:09:31.3202309+02:00",_x000D_
          "LastRefreshDate": "2022-02-02T11:00:00.2783048+01:00",_x000D_
          "TotalRefreshCount": 1,_x000D_
          "CustomInfo": {}_x000D_
        }_x000D_
      },_x000D_
      "644": {_x000D_
        "$type": "Inside.Core.Formula.Definition.DefinitionAC, Inside.Core.Formula",_x000D_
        "ID": 644,_x000D_
        "Results": [_x000D_
          [_x000D_
            225.53_x000D_
          ]_x000D_
        ],_x000D_
        "Statistics": {_x000D_
          "CreationDate": "2022-07-05T17:09:31.3202309+02:00",_x000D_
          "LastRefreshDate": "2022-02-02T11:00:00.281291+01:00",_x000D_
          "TotalRefreshCount": 1,_x000D_
          "CustomInfo": {}_x000D_
        }_x000D_
      },_x000D_
      "645": {_x000D_
        "$type": "Inside.Core.Formula.Definition.DefinitionAC, Inside.Core.Formula",_x000D_
        "ID": 645,_x000D_
        "Results": [_x000D_
          [_x000D_
            856.8_x000D_
          ]_x000D_
        ],_x000D_
        "Statistics": {_x000D_
          "CreationDate": "2022-07-05T17:09:31.3202309+02:00",_x000D_
          "LastRefreshDate": "2022-02-02T11:00:00.2842955+01:00",_x000D_
          "TotalRefreshCount": 1,_x000D_
          "CustomInfo": {}_x000D_
        }_x000D_
      },_x000D_
      "646": {_x000D_
        "$type": "Inside.Core.Formula.Definition.DefinitionAC, Inside.Core.Formula",_x000D_
        "ID": 646,_x000D_
        "Results": [_x000D_
          [_x000D_
            214853.07_x000D_
          ]_x000D_
        ],_x000D_
        "Statistics": {_x000D_
          "CreationDate": "2022-07-05T17:09:31.3202309+02:00",_x000D_
          "LastRefreshDate": "2022-02-02T11:00:00.2872461+01:00",_x000D_
          "TotalRefreshCount": 1,_x000D_
          "CustomInfo": {}_x000D_
        }_x000D_
      },_x000D_
      "647": {_x000D_
        "$type": "Inside.Core.Formula.Definition.DefinitionAC, Inside.Core.Formula",_x000D_
        "ID": 647,_x000D_
        "Results": [_x000D_
          [_x000D_
            691.15_x000D_
          ]_x000D_
        ],_x000D_
        "Statistics": {_x000D_
          "CreationDate": "2022-07-05T17:09:31.3202309+02:00",_x000D_
          "LastRefreshDate": "2022-02-02T11:00:00.2912717+01:00",_x000D_
          "TotalRefreshCount": 1,_x000D_
          "CustomInfo": {}_x000D_
        }_x000D_
      },_x000D_
      "648": {_x000D_
        "$type": "Inside.Core.Formula.Definition.DefinitionAC, Inside.Core.Formula",_x000D_
        "ID": 648,_x000D_
        "Results": [_x000D_
          [_x000D_
            1234.51_x000D_
          ]_x000D_
        ],_x000D_
        "Statistics": {_x000D_
          "CreationDate": "2022-07-05T17:09:31.3202309+02:00",_x000D_
          "LastRefreshDate": "2022-02-02T11:00:00.2952609+01:00",_x000D_
          "TotalRefreshCount": 1,_x000D_
          "CustomInfo": {}_x000D_
        }_x000D_
      },_x000D_
      "649": {_x000D_
        "$type": "Inside.Core.Formula.Definition.DefinitionAC, Inside.Core.Formula",_x000D_
        "ID": 649,_x000D_
        "Results": [_x000D_
          [_x000D_
            10772.650000000002_x000D_
          ]_x000D_
        ],_x000D_
        "Statistics": {_x000D_
          "CreationDate": "2022-07-05T17:09:31.3202309+02:00",_x000D_
          "LastRefreshDate": "2022-02-02T11:00:00.3222397+01:00",_x000D_
          "TotalRefreshCount": 1,_x000D_
          "CustomInfo": {}_x000D_
        }_x000D_
      },_x000D_
      "650": {_x000D_
        "$type": "Inside.Core.Formula.Definition.DefinitionAC, Inside.Core.Formula",_x000D_
        "ID": 650,_x000D_
        "Results": [_x000D_
          [_x000D_
            597.44_x000D_
          ]_x000D_
        ],_x000D_
        "Statistics": {_x000D_
          "CreationDate": "2022-07-05T17:09:31.3202309+02:00",_x000D_
          "LastRefreshDate": "2022-02-02T11:00:00.325275+01:00",_x000D_
          "TotalRefreshCount": 1,_x000D_
          "CustomInfo": {}_x000D_
        }_x000D_
      },_x000D_
      "651": {_x000D_
        "$type": "Inside.Core.Formula.Definition.DefinitionAC, Inside.Core.Formula",_x000D_
        "ID": 651,_x000D_
        "Results": [_x000D_
          [_x000D_
            4658.99_x000D_
          ]_x000D_
        ],_x000D_
        "Statistics": {_x000D_
          "CreationDate": "2022-07-05T17:09:31.3202309+02:00",_x000D_
          "LastRefreshDate": "2022-02-02T11:00:00.3282642+01:00",_x000D_
          "TotalRefreshCount": 1,_x000D_
          "CustomInfo": {}_x000D_
        }_x000D_
      },_x000D_
      "652": {_x000D_
        "$type": "Inside.Core.Formula.Definition.DefinitionAC, Inside.Core.Formula",_x000D_
        "ID": 652,_x000D_
        "Results": [_x000D_
          [_x000D_
            859.23_x000D_
          ]_x000D_
        ],_x000D_
        "Statistics": {_x000D_
          "CreationDate": "2022-07-05T17:09:31.3202309+02:00",_x000D_
          "LastRefreshDate": "2022-02-02T11:00:00.3312551+01:00",_x000D_
          "TotalRefreshCount": 1,_x000D_
          "CustomInfo": {}_x000D_
        }_x000D_
      },_x000D_
      "653": {_x000D_
        "$type": "Inside.Core.Formula.Definition.DefinitionAC, Inside.Core.Formula",_x000D_
        "ID": 653,_x000D_
        "Results": [_x000D_
          [_x000D_
            3417.59_x000D_
          ]_x000D_
        ],_x000D_
        "Statistics": {_x000D_
          "CreationDate": "2022-07-05T17:09:31.3202309+02:00",_x000D_
          "LastRefreshDate": "2022-02-02T11:00:00.3352528+01:00",_x000D_
          "TotalRefreshCount": 1,_x000D_
          "CustomInfo": {}_x000D_
        }_x000D_
      },_x000D_
      "654": {_x000D_
        "$type": "Inside.Core.Formula.Definition.DefinitionAC, Inside.Core.Formula",_x000D_
        "ID": 654,_x000D_
        "Results": [_x000D_
          [_x000D_
            2282.9_x000D_
          ]_x000D_
        ],_x000D_
        "Statistics": {_x000D_
          "CreationDate": "2022-07-05T17:09:31.3202309+02:00",_x000D_
          "LastRefreshDate": "2022-02-02T11:00:00.3911024+01:00",_x000D_
          "TotalRefreshCount": 1,_x000D_
          "CustomInfo": {}_x000D_
        }_x000D_
      },_x000D_
      "655": {_x000D_
        "$type": "Inside.Core.Formula.Definition.DefinitionAC, Inside.Core.Formula",_x000D_
        "ID": 655,_x000D_
        "Results": [_x000D_
          [_x000D_
            2963.45_x000D_
          ]_x000D_
        ],_x000D_
        "Statistics": {_x000D_
          "CreationDate": "2022-07-05T17:09:31.3212274+02:00",_x000D_
          "LastRefreshDate": "2022-02-02T11:00:00.3961153+01:00",_x000D_
          "TotalRefreshCount": 1,_x000D_
          "CustomInfo": {}_x000D_
        }_x000D_
      },_x000D_
      "656": {_x000D_
        "$type": "Inside.Core.Formula.Definition.DefinitionAC, Inside.Core.Formula",_x000D_
        "ID": 656,_x000D_
        "Results": [_x000D_
          [_x000D_
            0.0_x000D_
          ]_x000D_
        ],_x000D_
        "Statistics": {_x000D_
          "CreationDate": "2022-07-05T17:09:31.3212274+02:00",_x000D_
          "LastRefreshDate": "2022-02-02T11:00:00.4200636+01:00",_x000D_
          "TotalRefreshCount": 1,_x000D_
          "CustomInfo": {}_x000D_
        }_x000D_
      },_x000D_
      "657": {_x000D_
        "$type": "Inside.Core.Formula.Definition.DefinitionAC, Inside.Core.Formula",_x000D_
        "ID": 657,_x000D_
        "Results": [_x000D_
          [_x000D_
            512.58_x000D_
          ]_x000D_
        ],_x000D_
        "Statistics": {_x000D_
          "CreationDate": "2022-07-05T17:09:31.3212274+02:00",_x000D_
          "LastRefreshDate": "2022-02-02T11:00:00.4272544+01:00",_x000D_
          "TotalRefreshCount": 1,_x000D_
          "CustomInfo": {}_x000D_
        }_x000D_
      },_x000D_
      "658": {_x000D_
        "$type": "Inside.Core.Formula.Definition.DefinitionAC, Inside.Core.Formula",_x000D_
        "ID": 658,_x000D_
        "Results": [_x000D_
          [_x000D_
            1080.22_x000D_
          ]_x000D_
        ],_x000D_
        "Statistics": {_x000D_
          "CreationDate": "2022-07-05T17:09:31.3212274+02:00",_x000D_
          "LastRefreshDate": "2022-02-02T11:00:00.4337646+01:00",_x000D_
          "TotalRefreshCount": 1,_x000D_
          "CustomInfo": {}_x000D_
        }_x000D_
      },_x000D_
      "659": {_x000D_
        "$type": "Inside.Core.Formula.Definition.DefinitionAC, Inside.Core.Formula",_x000D_
        "ID": 659,_x000D_
        "Results": [_x000D_
          [_x000D_
            1629.52_x000D_
          ]_x000D_
        ],_x000D_
        "Statistics": {_x000D_
          "CreationDate": "2022-07-05T17:09:31.3212274+02:00",_x000D_
          "LastRefreshDate": "2022-02-02T11:00:00.4407449+01:00",_x000D_
          "TotalRefreshCount": 1,_x000D_
          "CustomInfo": {}_x000D_
        }_x000D_
      },_x000D_
      "660": {_x000D_
        "$type": "Inside.Core.Formula.Definition.DefinitionAC, Inside.Core.Formula",_x000D_
        "ID": 660,_x000D_
        "Results": [_x000D_
          [_x000D_
            1804.12_x000D_
          ]_x000D_
        ],_x000D_
        "Statistics": {_x000D_
          "CreationDate": "2022-07-05T17:09:31.3212274+02:00",_x000D_
          "LastRefreshDate": "2022-02-02T11:00:00.4467251+01:00",_x000D_
          "TotalRefreshCount": 1,_x000D_
          "CustomInfo": {}_x000D_
        }_x000D_
      },_x000D_
      "661": {_x000D_
        "$type": "Inside.Core.Formula.Definition.DefinitionAC, Inside.Core.Formula",_x000D_
        "ID": 661,_x000D_
        "Results": [_x000D_
          [_x000D_
            1605.72_x000D_
          ]_x000D_
        ],_x000D_
        "Statistics": {_x000D_
          "CreationDate": "2022-07-05T17:09:31.3212274+02:00",_x000D_
          "LastRefreshDate": "2022-02-02T11:00:00.4507096+01:00",_x000D_
          "TotalRefreshCount": 1,_x000D_
          "CustomInfo": {}_x000D_
        }_x000D_
      },_x000D_
      "662": {_x000D_
        "$type": "Inside.Core.Formula.Definition.DefinitionAC, Inside.Core.Formula",_x000D_
        "ID": 662,_x000D_
        "Results": [_x000D_
          [_x000D_
            1001.79_x000D_
          ]_x000D_
        ],_x000D_
        "Statistics": {_x000D_
          "CreationDate": "2022-07-05T17:09:31.3212274+02:00",_x000D_
          "LastRefreshDate": "2022-02-02T11:00:00.4536646+01:00",_x000D_
          "TotalRefreshCount": 1,_x000D_
          "CustomInfo": {}_x000D_
        }_x000D_
      },_x000D_
      "663": {_x000D_
        "$type": "Inside.Core.Formula.Definition.DefinitionAC, Inside.Core.Formula",_x000D_
        "ID": 663,_x000D_
        "Results": [_x000D_
          [_x000D_
            744.17_x000D_
          ]_x000D_
        ],_x000D_
        "Statistics": {_x000D_
          "CreationDate": "2022-07-05T17:09:31.3212274+02:00",_x000D_
          "LastRefreshDate": "2022-02-02T11:00:00.4576862+01:00",_x000D_
          "TotalRefreshCount": 1,_x000D_
          "CustomInfo": {}_x000D_
        }_x000D_
      },_x000D_
      "664": {_x000D_
        "$type": "Inside.Core.Formula.Definition.DefinitionAC, Inside.Core.Formula",_x000D_
        "ID": 664,_x000D_
        "Results": [_x000D_
          [_x000D_
            861.69_x000D_
          ]_x000D_
        ],_x000D_
        "Statistics": {_x000D_
          "CreationDate": "2022-07-05T17:09:31.3212274+02:00",_x000D_
          "LastRefreshDate": "2022-02-02T11:00:00.4607061+01:00",_x000D_
          "TotalRefreshCount": 1,_x000D_
          "CustomInfo": {}_x000D_
        }_x000D_
      },_x000D_
      "665": {_x000D_
        "$type": "Inside.Core.Formula.Definition.DefinitionAC, Inside.Core.Formula",_x000D_
        "ID": 665,_x000D_
        "Results": [_x000D_
          [_x000D_
            0.0_x000D_
          ]_x000D_
        ],_x000D_
        "Statistics": {_x000D_
          "CreationDate": "2022-07-05T17:09:31.3212274+02:00",_x000D_
          "LastRefreshDate": "2022-02-02T11:00:00.465664+01:00",_x000D_
          "TotalRefreshCount": 1,_x000D_
          "CustomInfo": {}_x000D_
        }_x000D_
      },_x000D_
      "666": {_x000D_
        "$type": "Inside.Core.Formula.Definition.DefinitionAC, Inside.Core.Formula",_x000D_
        "ID": 666,_x000D_
        "Results": [_x000D_
          [_x000D_
            883.47_x000D_
          ]_x000D_
        ],_x000D_
        "Statistics": {_x000D_
          "CreationDate": "2022-07-05T17:09:31.3212274+02:00",_x000D_
          "LastRefreshDate": "2022-02-02T11:00:00.5677031+01:00",_x000D_
          "TotalRefreshCount": 1,_x000D_
          "CustomInfo": {}_x000D_
        }_x000D_
      },_x000D_
      "667": {_x000D_
        "$type": "Inside.Core.Formula.Definition.DefinitionAC, Inside.Core.Formula",_x000D_
        "ID": 667,_x000D_
        "Results": [_x000D_
          [_x000D_
            923.2_x000D_
          ]_x000D_
        ],_x000D_
        "Statistics": {_x000D_
          "CreationDate": "2022-07-05T17:09:31.3212274+02:00",_x000D_
          "LastRefreshDate": "2022-02-02T11:00:00.5737339+01:00",_x000D_
          "TotalRefreshCount": 1,_x000D_
          "CustomInfo": {}_x000D_
        }_x000D_
      },_x000D_
      "668": {_x000D_
        "$type": "Inside.Core.Formula.Definition.DefinitionAC, Inside.Core.Formula",_x000D_
        "ID": 668,_x000D_
        "Results": [_x000D_
          [_x000D_
            1431.04_x000D_
          ]_x000D_
        ],_x000D_
        "Statistics": {_x000D_
          "CreationDate": "2022-07-05T17:09:31.3212274+02:00",_x000D_
          "LastRefreshDate": "2022-02-02T11:00:00.5787167+01:00",_x000D_
          "TotalRefreshCount": 1,_x000D_
          "CustomInfo": {}_x000D_
        }_x000D_
      },_x000D_
      "669": {_x000D_
        "$type": "Inside.Core.Formula.Definition.DefinitionAC, Inside.Core.Formula",_x000D_
        "ID": 669,_x000D_
        "Results": [_x000D_
          [_x000D_
            1752.46_x000D_
          ]_x000D_
        ],_x000D_
        "Statistics": {_x000D_
          "CreationDate": "2022-07-05T17:09:31.3212274+02:00",_x000D_
          "LastRefreshDate": "2022-02-02T11:00:00.5826612+01:00",_x000D_
          "TotalRefreshCount": 1,_x000D_
          "CustomInfo": {}_x000D_
        }_x000D_
      },_x000D_
      "670": {_x000D_
        "$type": "Inside.Core.Formula.Definition.DefinitionAC, Inside.Core.Formula",_x000D_
        "ID": 670,_x000D_
        "Results": [_x000D_
          [_x000D_
            2038.02_x000D_
          ]_x000D_
        ],_x000D_
        "Statistics": {_x000D_
          "CreationDate": "2022-07-05T17:09:31.3212274+02:00",_x000D_
          "LastRefreshDate": "2022-02-02T11:00:00.5866967+01:00",_x000D_
          "TotalRefreshCount": 1,_x000D_
          "CustomInfo": {}_x000D_
        }_x000D_
      },_x000D_
      "671": {_x000D_
        "$type": "Inside.Core.Formula.Definition.DefinitionAC, Inside.Core.Formula",_x000D_
        "ID": 671,_x000D_
        "Results": [_x000D_
          [_x000D_
            12547.55_x000D_
          ]_x000D_
        ],_x000D_
        "Statistics": {_x000D_
          "CreationDate": "2022-07-05T17:09:31.3212274+02:00",_x000D_
          "LastRefreshDate</t>
  </si>
  <si>
    <t>": "2022-02-02T11:00:00.5896934+01:00",_x000D_
          "TotalRefreshCount": 1,_x000D_
          "CustomInfo": {}_x000D_
        }_x000D_
      },_x000D_
      "672": {_x000D_
        "$type": "Inside.Core.Formula.Definition.DefinitionAC, Inside.Core.Formula",_x000D_
        "ID": 672,_x000D_
        "Results": [_x000D_
          [_x000D_
            3795.86_x000D_
          ]_x000D_
        ],_x000D_
        "Statistics": {_x000D_
          "CreationDate": "2022-07-05T17:09:31.3212274+02:00",_x000D_
          "LastRefreshDate": "2022-02-02T11:00:00.5936617+01:00",_x000D_
          "TotalRefreshCount": 1,_x000D_
          "CustomInfo": {}_x000D_
        }_x000D_
      },_x000D_
      "673": {_x000D_
        "$type": "Inside.Core.Formula.Definition.DefinitionAC, Inside.Core.Formula",_x000D_
        "ID": 673,_x000D_
        "Results": [_x000D_
          [_x000D_
            2056.95_x000D_
          ]_x000D_
        ],_x000D_
        "Statistics": {_x000D_
          "CreationDate": "2022-07-05T17:09:31.3212274+02:00",_x000D_
          "LastRefreshDate": "2022-02-02T11:00:00.5966564+01:00",_x000D_
          "TotalRefreshCount": 1,_x000D_
          "CustomInfo": {}_x000D_
        }_x000D_
      },_x000D_
      "674": {_x000D_
        "$type": "Inside.Core.Formula.Definition.DefinitionAC, Inside.Core.Formula",_x000D_
        "ID": 674,_x000D_
        "Results": [_x000D_
          [_x000D_
            1865.31_x000D_
          ]_x000D_
        ],_x000D_
        "Statistics": {_x000D_
          "CreationDate": "2022-07-05T17:09:31.3212274+02:00",_x000D_
          "LastRefreshDate": "2022-02-02T11:00:00.5996204+01:00",_x000D_
          "TotalRefreshCount": 1,_x000D_
          "CustomInfo": {}_x000D_
        }_x000D_
      },_x000D_
      "675": {_x000D_
        "$type": "Inside.Core.Formula.Definition.DefinitionAC, Inside.Core.Formula",_x000D_
        "ID": 675,_x000D_
        "Results": [_x000D_
          [_x000D_
            846.61_x000D_
          ]_x000D_
        ],_x000D_
        "Statistics": {_x000D_
          "CreationDate": "2022-07-05T17:09:31.3212274+02:00",_x000D_
          "LastRefreshDate": "2022-02-02T11:00:00.6026666+01:00",_x000D_
          "TotalRefreshCount": 1,_x000D_
          "CustomInfo": {}_x000D_
        }_x000D_
      },_x000D_
      "676": {_x000D_
        "$type": "Inside.Core.Formula.Definition.DefinitionAC, Inside.Core.Formula",_x000D_
        "ID": 676,_x000D_
        "Results": [_x000D_
          [_x000D_
            734.2_x000D_
          ]_x000D_
        ],_x000D_
        "Statistics": {_x000D_
          "CreationDate": "2022-07-05T17:09:31.3212274+02:00",_x000D_
          "LastRefreshDate": "2022-02-02T11:00:00.6066568+01:00",_x000D_
          "TotalRefreshCount": 1,_x000D_
          "CustomInfo": {}_x000D_
        }_x000D_
      },_x000D_
      "677": {_x000D_
        "$type": "Inside.Core.Formula.Definition.DefinitionAC, Inside.Core.Formula",_x000D_
        "ID": 677,_x000D_
        "Results": [_x000D_
          [_x000D_
            106.09_x000D_
          ]_x000D_
        ],_x000D_
        "Statistics": {_x000D_
          "CreationDate": "2022-07-05T17:09:31.3212274+02:00",_x000D_
          "LastRefreshDate": "2022-02-02T11:00:00.6096235+01:00",_x000D_
          "TotalRefreshCount": 1,_x000D_
          "CustomInfo": {}_x000D_
        }_x000D_
      },_x000D_
      "678": {_x000D_
        "$type": "Inside.Core.Formula.Definition.DefinitionAC, Inside.Core.Formula",_x000D_
        "ID": 678,_x000D_
        "Results": [_x000D_
          [_x000D_
            646.25_x000D_
          ]_x000D_
        ],_x000D_
        "Statistics": {_x000D_
          "CreationDate": "2022-07-05T17:09:31.3212274+02:00",_x000D_
          "LastRefreshDate": "2022-02-02T11:00:00.6937443+01:00",_x000D_
          "TotalRefreshCount": 1,_x000D_
          "CustomInfo": {}_x000D_
        }_x000D_
      },_x000D_
      "679": {_x000D_
        "$type": "Inside.Core.Formula.Definition.DefinitionAC, Inside.Core.Formula",_x000D_
        "ID": 679,_x000D_
        "Results": [_x000D_
          [_x000D_
            2020.5_x000D_
          ]_x000D_
        ],_x000D_
        "Statistics": {_x000D_
          "CreationDate": "2022-07-05T17:09:31.3212274+02:00",_x000D_
          "LastRefreshDate": "2022-02-02T11:00:00.7112273+01:00",_x000D_
          "TotalRefreshCount": 1,_x000D_
          "CustomInfo": {}_x000D_
        }_x000D_
      },_x000D_
      "680": {_x000D_
        "$type": "Inside.Core.Formula.Definition.DefinitionAC, Inside.Core.Formula",_x000D_
        "ID": 680,_x000D_
        "Results": [_x000D_
          [_x000D_
            1559.23_x000D_
          ]_x000D_
        ],_x000D_
        "Statistics": {_x000D_
          "CreationDate": "2022-07-05T17:09:31.3212274+02:00",_x000D_
          "LastRefreshDate": "2022-02-02T11:00:00.7152573+01:00",_x000D_
          "TotalRefreshCount": 1,_x000D_
          "CustomInfo": {}_x000D_
        }_x000D_
      },_x000D_
      "681": {_x000D_
        "$type": "Inside.Core.Formula.Definition.DefinitionAC, Inside.Core.Formula",_x000D_
        "ID": 681,_x000D_
        "Results": [_x000D_
          [_x000D_
            3553.1600000000003_x000D_
          ]_x000D_
        ],_x000D_
        "Statistics": {_x000D_
          "CreationDate": "2022-07-05T17:09:31.3212274+02:00",_x000D_
          "LastRefreshDate": "2022-02-02T11:00:00.7182505+01:00",_x000D_
          "TotalRefreshCount": 1,_x000D_
          "CustomInfo": {}_x000D_
        }_x000D_
      },_x000D_
      "682": {_x000D_
        "$type": "Inside.Core.Formula.Definition.DefinitionAC, Inside.Core.Formula",_x000D_
        "ID": 682,_x000D_
        "Results": [_x000D_
          [_x000D_
            1198.69_x000D_
          ]_x000D_
        ],_x000D_
        "Statistics": {_x000D_
          "CreationDate": "2022-07-05T17:09:31.3212274+02:00",_x000D_
          "LastRefreshDate": "2022-02-02T11:00:00.7212522+01:00",_x000D_
          "TotalRefreshCount": 1,_x000D_
          "CustomInfo": {}_x000D_
        }_x000D_
      },_x000D_
      "683": {_x000D_
        "$type": "Inside.Core.Formula.Definition.DefinitionAC, Inside.Core.Formula",_x000D_
        "ID": 683,_x000D_
        "Results": [_x000D_
          [_x000D_
            835.95_x000D_
          ]_x000D_
        ],_x000D_
        "Statistics": {_x000D_
          "CreationDate": "2022-07-05T17:09:31.3212274+02:00",_x000D_
          "LastRefreshDate": "2022-02-02T11:00:00.7252347+01:00",_x000D_
          "TotalRefreshCount": 1,_x000D_
          "CustomInfo": {}_x000D_
        }_x000D_
      },_x000D_
      "684": {_x000D_
        "$type": "Inside.Core.Formula.Definition.DefinitionAC, Inside.Core.Formula",_x000D_
        "ID": 684,_x000D_
        "Results": [_x000D_
          [_x000D_
            3376.26_x000D_
          ]_x000D_
        ],_x000D_
        "Statistics": {_x000D_
          "CreationDate": "2022-07-05T17:09:31.3212274+02:00",_x000D_
          "LastRefreshDate": "2022-02-02T11:00:00.7282257+01:00",_x000D_
          "TotalRefreshCount": 1,_x000D_
          "CustomInfo": {}_x000D_
        }_x000D_
      },_x000D_
      "685": {_x000D_
        "$type": "Inside.Core.Formula.Definition.DefinitionAC, Inside.Core.Formula",_x000D_
        "ID": 685,_x000D_
        "Results": [_x000D_
          [_x000D_
            1654.32_x000D_
          ]_x000D_
        ],_x000D_
        "Statistics": {_x000D_
          "CreationDate": "2022-07-05T17:09:31.3212274+02:00",_x000D_
          "LastRefreshDate": "2022-02-02T11:00:00.7312143+01:00",_x000D_
          "TotalRefreshCount": 1,_x000D_
          "CustomInfo": {}_x000D_
        }_x000D_
      },_x000D_
      "686": {_x000D_
        "$type": "Inside.Core.Formula.Definition.DefinitionAC, Inside.Core.Formula",_x000D_
        "ID": 686,_x000D_
        "Results": [_x000D_
          [_x000D_
            723.72_x000D_
          ]_x000D_
        ],_x000D_
        "Statistics": {_x000D_
          "CreationDate": "2022-07-05T17:09:31.3212274+02:00",_x000D_
          "LastRefreshDate": "2022-02-02T11:00:00.7342076+01:00",_x000D_
          "TotalRefreshCount": 1,_x000D_
          "CustomInfo": {}_x000D_
        }_x000D_
      },_x000D_
      "687": {_x000D_
        "$type": "Inside.Core.Formula.Definition.DefinitionAC, Inside.Core.Formula",_x000D_
        "ID": 687,_x000D_
        "Results": [_x000D_
          [_x000D_
            814.1_x000D_
          ]_x000D_
        ],_x000D_
        "Statistics": {_x000D_
          "CreationDate": "2022-07-05T17:09:31.3212274+02:00",_x000D_
          "LastRefreshDate": "2022-02-02T11:00:00.7371569+01:00",_x000D_
          "TotalRefreshCount": 1,_x000D_
          "CustomInfo": {}_x000D_
        }_x000D_
      },_x000D_
      "688": {_x000D_
        "$type": "Inside.Core.Formula.Definition.DefinitionAC, Inside.Core.Formula",_x000D_
        "ID": 688,_x000D_
        "Results": [_x000D_
          [_x000D_
            880.2_x000D_
          ]_x000D_
        ],_x000D_
        "Statistics": {_x000D_
          "CreationDate": "2022-07-05T17:09:31.3212274+02:00",_x000D_
          "LastRefreshDate": "2022-02-02T11:00:00.741185+01:00",_x000D_
          "TotalRefreshCount": 1,_x000D_
          "CustomInfo": {}_x000D_
        }_x000D_
      },_x000D_
      "689": {_x000D_
        "$type": "Inside.Core.Formula.Definition.DefinitionAC, Inside.Core.Formula",_x000D_
        "ID": 689,_x000D_
        "Results": [_x000D_
          [_x000D_
            2629.24_x000D_
          ]_x000D_
        ],_x000D_
        "Statistics": {_x000D_
          "CreationDate": "2022-07-05T17:09:31.3212274+02:00",_x000D_
          "LastRefreshDate": "2022-02-02T11:00:00.7441377+01:00",_x000D_
          "TotalRefreshCount": 1,_x000D_
          "CustomInfo": {}_x000D_
        }_x000D_
      },_x000D_
      "690": {_x000D_
        "$type": "Inside.Core.Formula.Definition.DefinitionAC, Inside.Core.Formula",_x000D_
        "ID": 690,_x000D_
        "Results": [_x000D_
          [_x000D_
            1337.22_x000D_
          ]_x000D_
        ],_x000D_
        "Statistics": {_x000D_
          "CreationDate": "2022-07-05T17:09:31.3212274+02:00",_x000D_
          "LastRefreshDate": "2022-02-02T11:00:00.857836+01:00",_x000D_
          "TotalRefreshCount": 1,_x000D_
          "CustomInfo": {}_x000D_
        }_x000D_
      },_x000D_
      "691": {_x000D_
        "$type": "Inside.Core.Formula.Definition.DefinitionAC, Inside.Core.Formula",_x000D_
        "ID": 691,_x000D_
        "Results": [_x000D_
          [_x000D_
            2720.22_x000D_
          ]_x000D_
        ],_x000D_
        "Statistics": {_x000D_
          "CreationDate": "2022-07-05T17:09:31.3212274+02:00",_x000D_
          "LastRefreshDate": "2022-02-02T11:00:00.8840813+01:00",_x000D_
          "TotalRefreshCount": 1,_x000D_
          "CustomInfo": {}_x000D_
        }_x000D_
      },_x000D_
      "692": {_x000D_
        "$type": "Inside.Core.Formula.Definition.DefinitionAC, Inside.Core.Formula",_x000D_
        "ID": 692,_x000D_
        "Results": [_x000D_
          [_x000D_
            1801.81_x000D_
          ]_x000D_
        ],_x000D_
        "Statistics": {_x000D_
          "CreationDate": "2022-07-05T17:09:31.3212274+02:00",_x000D_
          "LastRefreshDate": "2022-02-02T11:00:00.8880662+01:00",_x000D_
          "TotalRefreshCount": 1,_x000D_
          "CustomInfo": {}_x000D_
        }_x000D_
      },_x000D_
      "693": {_x000D_
        "$type": "Inside.Core.Formula.Definition.DefinitionAC, Inside.Core.Formula",_x000D_
        "ID": 693,_x000D_
        "Results": [_x000D_
          [_x000D_
            7559.1400000000012_x000D_
          ]_x000D_
        ],_x000D_
        "Statistics": {_x000D_
          "CreationDate": "2022-07-05T17:09:31.3212274+02:00",_x000D_
          "LastRefreshDate": "2022-02-02T11:00:00.8910639+01:00",_x000D_
          "TotalRefreshCount": 1,_x000D_
          "CustomInfo": {}_x000D_
        }_x000D_
      },_x000D_
      "694": {_x000D_
        "$type": "Inside.Core.Formula.Definition.DefinitionAC, Inside.Core.Formula",_x000D_
        "ID": 694,_x000D_
        "Results": [_x000D_
          [_x000D_
            97106.64999999998_x000D_
          ]_x000D_
        ],_x000D_
        "Statistics": {_x000D_
          "CreationDate": "2022-07-05T17:09:31.3212274+02:00",_x000D_
          "LastRefreshDate": "2022-02-02T11:00:00.8940507+01:00",_x000D_
          "TotalRefreshCount": 1,_x000D_
          "CustomInfo": {}_x000D_
        }_x000D_
      },_x000D_
      "695": {_x000D_
        "$type": "Inside.Core.Formula.Definition.DefinitionAC, Inside.Core.Formula",_x000D_
        "ID": 695,_x000D_
        "Results": [_x000D_
          [_x000D_
            88587.34_x000D_
          ]_x000D_
        ],_x000D_
        "Statistics": {_x000D_
          "CreationDate": "2022-07-05T17:09:31.3212274+02:00",_x000D_
          "LastRefreshDate": "2022-02-02T11:00:00.8970417+01:00",_x000D_
          "TotalRefreshCount": 1,_x000D_
          "CustomInfo": {}_x000D_
        }_x000D_
      },_x000D_
      "696": {_x000D_
        "$type": "Inside.Core.Formula.Definition.DefinitionAC, Inside.Core.Formula",_x000D_
        "ID": 696,_x000D_
        "Results": [_x000D_
          [_x000D_
            10010.98_x000D_
          ]_x000D_
        ],_x000D_
        "Statistics": {_x000D_
          "CreationDate": "2022-07-05T17:09:31.3212274+02:00",_x000D_
          "LastRefreshDate": "2022-02-02T11:00:00.9000394+01:00",_x000D_
          "TotalRefreshCount": 1,_x000D_
          "CustomInfo": {}_x000D_
        }_x000D_
      },_x000D_
      "697": {_x000D_
        "$type": "Inside.Core.Formula.Definition.DefinitionAC, Inside.Core.Formula",_x000D_
        "ID": 697,_x000D_
        "Results": [_x000D_
          [_x000D_
            8420.29_x000D_
          ]_x000D_
        ],_x000D_
        "Statistics": {_x000D_
          "CreationDate": "2022-07-05T17:09:31.3212274+02:00",_x000D_
          "LastRefreshDate": "2022-02-02T11:00:00.9080249+01:00",_x000D_
          "TotalRefreshCount": 1,_x000D_
          "CustomInfo": {}_x000D_
        }_x000D_
      },_x000D_
      "698": {_x000D_
        "$type": "Inside.Core.Formula.Definition.DefinitionAC, Inside.Core.Formula",_x000D_
        "ID": 698,_x000D_
        "Results": [_x000D_
          [_x000D_
            180.38_x000D_
          ]_x000D_
        ],_x000D_
        "Statistics": {_x000D_
          "CreationDate": "2022-07-05T17:09:31.3212274+02:00",_x000D_
          "LastRefreshDate": "2022-02-02T11:00:00.9110093+01:00",_x000D_
          "TotalRefreshCount": 1,_x000D_
          "CustomInfo": {}_x000D_
        }_x000D_
      },_x000D_
      "699": {_x000D_
        "$type": "Inside.Core.Formula.Definition.DefinitionAC, Inside.Core.Formula",_x000D_
        "ID": 699,_x000D_
        "Results": [_x000D_
          [_x000D_
            15763.150000000002_x000D_
          ]_x000D_
        ],_x000D_
        "Statistics": {_x000D_
          "CreationDate": "2022-07-05T17:09:31.3212274+02:00",_x000D_
          "LastRefreshDate": "2022-02-02T11:00:00.9189901+01:00",_x000D_
          "TotalRefreshCount": 1,_x000D_
          "CustomInfo": {}_x000D_
        }_x000D_
      },_x000D_
      "700": {_x000D_
        "$type": "Inside.Core.Formula.Definition.DefinitionAC, Inside.Core.Formula",_x000D_
        "ID": 700,_x000D_
        "Results": [_x000D_
          [_x000D_
            859.64_x000D_
          ]_x000D_
        ],_x000D_
        "Statistics": {_x000D_
          "CreationDate": "2022-07-05T17:09:31.3212274+02:00",_x000D_
          "LastRefreshDate": "2022-02-02T11:00:00.9229796+01:00",_x000D_
          "TotalRefreshCount": 1,_x000D_
          "CustomInfo": {}_x000D_
        }_x000D_
      },_x000D_
      "701": {_x000D_
        "$type": "Inside.Core.Formula.Definition.DefinitionAC, Inside.Core.Formula",_x000D_
        "ID": 701,_x000D_
        "Results": [_x000D_
          [_x000D_
            4189.2_x000D_
          ]_x000D_
        ],_x000D_
        "Statistics": {_x000D_
          "CreationDate": "2022-07-05T17:09:31.3212274+02:00",_x000D_
          "LastRefreshDate": "2022-02-02T11:00:00.9329466+01:00",_x000D_
          "TotalRefreshCount": 1,_x000D_
          "CustomInfo": {}_x000D_
        }_x000D_
      },_x000D_
      "702": {_x000D_
        "$type": "Inside.Core.Formula.Definition.DefinitionAC, Inside.Core.Formula",_x000D_
        "ID": 702,_x000D_
        "Results": [_x000D_
          [_x000D_
            3480.96_x000D_
          ]_x000D_
        ],_x000D_
        "Statistics": {_x000D_
          "CreationDate": "2022-07-05T17:09:31.3212274+02:00",_x000D_
          "LastRefreshDate": "2022-02-02T11:00:00.9359419+01:00",_x000D_
          "TotalRefreshCount": 1,_x000D_
          "CustomInfo": {}_x000D_
        }_x000D_
      },_x000D_
      "703": {_x000D_
        "$type": "Inside.Core.Formula.Definition.DefinitionAC, Inside.Core.Formula",_x000D_
        "ID": 703,_x000D_
        "Results": [_x000D_
          [_x000D_
            1622.14_x000D_
          ]_x000D_
        ],_x000D_
        "Statistics": {_x000D_
          "CreationDate": "2022-07-05T17:09:31.3212274+02:00",_x000D_
          "LastRefreshDate": "2022-02-02T11:00:00.9438649+01:00",_x000D_
          "TotalRefreshCount": 1,_x000D_
          "CustomInfo": {}_x000D_
        }_x000D_
      },_x000D_
      "704": {_x000D_
        "$type": "Inside.Core.Formula.Definition.DefinitionAC, Inside.Core.Formula",_x000D_
        "ID": 704,_x000D_
        "Results": [_x000D_
          [_x000D_
            1688.2_x000D_
          ]_x000D_
        ],_x000D_
        "Statistics": {_x000D_
          "CreationDate": "2022-07-05T17:09:31.3212274+02:00",_x000D_
          "LastRefreshDate": "2022-02-02T11:00:00.9642946+01:00",_x000D_
          "TotalRefreshCount": 1,_x000D_
          "CustomInfo": {}_x000D_
        }_x000D_
      },_x000D_
      "705": {_x000D_
        "$type": "Inside.Core.Formula.Definition.DefinitionAC, Inside.Core.Formula",_x000D_
        "ID": 705,_x000D_
        "Results": [_x000D_
          [_x000D_
            316.8_x000D_
          ]_x000D_
        ],_x000D_
        "Statistics": {_x000D_
          "CreationDate": "2022-07-05T17:09:31.3212274+02:00",_x000D_
          "LastRefreshDate": "2022-02-02T11:00:00.9672833+01:00",_x000D_
          "TotalRefreshCount": 1,_x000D_
          "CustomInfo": {}_x000D_
        }_x000D_
      },_x000D_
      "706": {_x000D_
        "$type": "Inside.Core.Formula.Definition.DefinitionAC, Inside.Core.Formula",_x000D_
        "ID": 706,_x000D_
        "Results": [_x000D_
          [_x000D_
            204.0_x000D_
          ]_x000D_
        ],_x000D_
        "Statistics": {_x000D_
          "CreationDate": "2022-07-05T17:09:31.3212274+02:00",_x000D_
          "LastRefreshDate": "2022-02-02T11:00:00.9732715+01:00",_x000D_
          "TotalRefreshCount": 1,_x000D_
          "CustomInfo": {}_x000D_
        }_x000D_
      },_x000D_
      "707": {_x000D_
        "$type": "Inside.Core.Formula.Definition.DefinitionAC, Inside.Core.Formula",_x000D_
        "ID": 707,_x000D_
        "Results": [_x000D_
          [_x000D_
            3164.08_x000D_
          ]_x000D_
        ],_x000D_
        "Statistics": {_x000D_
          "CreationDate": "2022-07-05T17:09:31.3212274+02:00",_x000D_
          "LastRefreshDate": "2022-02-02T11:00:00.9768772+01:00",_x000D_
          "TotalRefreshCount": 1,_x000D_
          "CustomInfo": {}_x000D_
        }_x000D_
      },_x000D_
      "708": {_x000D_
        "$type": "Inside.Core.Formula.Definition.DefinitionAC, Inside.Core.Formula",_x000D_
        "ID": 708,_x000D_
        "Results": [_x000D_
          [_x000D_
            664.66_x000D_
          ]_x000D_
        ],_x000D_
        "Statistics": {_x000D_
          "CreationDate": "2022-07-05T17:09:31.3212274+02:00",_x000D_
          "LastRefreshDate": "2022-02-02T11:00:00.9831967+01:00",_x000D_
          "TotalRefreshCount": 1,_x000D_
          "CustomInfo": {}_x000D_
        }_x000D_
      },_x000D_
      "709": {_x000D_
        "$type": "Inside.Core.Formula.Definition.DefinitionAC, Inside.Core.Formula",_x000D_
        "ID": 709,_x000D_
        "Results": [_x000D_
          [_x000D_
            3047.03_x000D_
          ]_x000D_
        ],_x000D_
        "Statistics": {_x000D_
          "CreationDate": "2022-07-05T17:09:31.3212274+02:00",_x000D_
          "LastRefreshDate": "2022-02-02T11:00:00.9857903+01:00",_x000D_
          "TotalRefreshCount": 1,_x000D_
          "CustomInfo": {}_x000D_
        }_x000D_
      },_x000D_
      "710": {_x000D_
        "$type": "Inside.Core.Formula.Definition.DefinitionAC, Inside.Core.Formula",_x000D_
        "ID": 710,_x000D_
        "Results": [_x000D_
          [_x000D_
            2524.05_x000D_
          ]_x000D_
        ],_x000D_
        "Statistics": {_x000D_
          "CreationDate": "2022-07-05T17:09:31.3212274+02:00",_x000D_
          "LastRefreshDate": "2022-02-02T11:00:00.9927296+01:00",_x000D_
          "TotalRefreshCount": 1,_x000D_
          "CustomInfo": {}_x000D_
        }_x000D_
      },_x000D_
      "711": {_x000D_
        "$type": "Inside.Core.Formula.Definition.DefinitionAC, Inside.Core.Formula",_x000D_
        "ID": 711,_x000D_
        "Results": [_x000D_
          [_x000D_
            710.6_x000D_
          ]_x000D_
        ],_x000D_
        "Statistics": {_x000D_
          "CreationDate": "2022-07-05T17:09:31.3212274+02:00",_x000D_
          "LastRefreshDate": "2022-02-02T11:00:00.9957744+01:00",_x000D_
          "TotalRefreshCount": 1,_x000D_
          "CustomInfo": {}_x000D_
        }_x000D_
      },_x000D_
      "712": {_x000D_
        "$type": "Inside.Core.Formula.Definition.DefinitionAC, Inside.Core.Formula",_x000D_
        "ID": 712,_x000D_
        "Results": [_x000D_
          [_x000D_
            907.99_x000D_
          ]_x000D_
        ],_x000D_
        "Statistics": {_x000D_
          "CreationDate": "2022-07-05T17:09:31.3212274+02:00",_x000D_
          "LastRefreshDate": "2022-02-02T11:00:01.0271488+01:00",_x000D_
          "TotalRefreshCount": 1,_x000D_
          "CustomInfo": {}_x000D_
        }_x000D_
      },_x000D_
      "713": {_x000D_
        "$type": "Inside.Core.Formula.Definition.DefinitionAC, Inside.Core.Formula",_x000D_
        "ID": 713,_x000D_
        "Results": [_x000D_
          [_x000D_
            1671.35_x000D_
          ]_x000D_
        ],_x000D_
        "Statistics": {_x000D_
          "CreationDate": "2022-07-05T17:09:31.3212274+02:00",_x000D_
          "LastRefreshDate": "2022-02-02T11:00:01.0301405+01:00",_x000D_
          "TotalRefreshCount": 1,_x000D_
          "CustomInfo": {}_x000D_
        }_x000D_
      },_x000D_
      "714": {_x000D_
        "$type": "Inside.Core.Formula.Definition.DefinitionAC, Inside.Core.Formula",_x000D_
        "ID": 714,_x000D_
        "Results": [_x000D_
          [_x000D_
            944.59_x000D_
          ]_x000D_
        ],_x000D_
        "Statistics": {_x000D_
          "CreationDate": "2022-07-05T17:09:31.3212274+02:00",_x000D_
          "LastRefreshDate": "2022-02-02T11:07:03.9109645+01:00",_x000D_
          "TotalRefreshCount": 2,_x000D_
          "CustomInfo": {}_x000D_
        }_x000D_
      },_x000D_
      "715": {_x000D_
        "$type": "Inside.Core.Formula.Definition.DefinitionAC, Inside.Core.Formula",_x000D_
        "ID": 715,_x000D_
        "Results": [_x000D_
          [_x000D_
            3796.89_x000D_
          ]_x000D_
        ],_x000D_
        "Statistics": {_x000D_
          "CreationDate": "2022-07-05T17:09:31.3212274+02:00",_x000D_
          "LastRefreshDate": "2022-02-02T11:07:03.9139563+01:00",_x000D_
          "TotalRefreshCount": 2,_x000D_
          "CustomInfo": {}_x000D_
        }_x000D_
      },_x000D_
      "716": {_x000D_
        "$type": "Inside.Core.Formula.Definition.DefinitionAC, Inside.Core.Formula",_x000D_
        "ID": 716,_x000D_
        "Results": [_x000D_
          [_x000D_
            1054.04_x000D_
          ]_x000D_
        ],_x000D_
        "Statistics": {_x000D_
          "CreationDate": "2022-07-05T17:09:31.3212274+02:00",_x000D_
          "LastRefreshDate": "2022-02-02T11:07:03.9159511+01:00",_x000D_
          "TotalRefreshCount": 2,_x000D_
          "CustomInfo": {}_x000D_
        }_x000D_
      },_x000D_
      "717": {_x000D_
        "$type": "Inside.Core.Formula.Definition.DefinitionAC, Inside.Core.Formula",_x000D_
        "ID": 717,_x000D_
        "Results": [_x000D_
          [_x000D_
            245.64_x000D_
          ]_x000D_
        ],_x000D_
        "Statistics": {_x000D_
          "CreationDate": "2022-07-05T17:09:31.3212274+02:00",_x000D_
          "LastRefreshDate": "2022-02-02T11:07:03.9179457+01:00",_x000D_
          "TotalRefreshCount": 2,_x000D_
          "CustomInfo": {}_x000D_
        }_x000D_
      },_x000D_
      "718": {_x000D_
        "$type": "Inside.Core.Formula.Definition.DefinitionAC, Inside.Core.Formula",_x000D_
        "ID": 718,_x000D_
        "Results": [_x000D_
          [_x000D_
            631.71_x000D_
          ]_x000D_
        ],_x000D_
        "Statistics": {_x000D_
          "CreationDate": "2022-07-05T17:09:31.3212274+02:00",_x000D_
          "LastRefreshDate": "2022-02-02T11:07:03.9199405+01:00",_x000D_
          "TotalRefreshCount": 2,_x000D_
          "CustomInfo": {}_x000D_
        }_x000D_
      },_x000D_
      "719": {_x000D_
        "$type": "Inside.Core.Formula.Definition.DefinitionAC, Inside.Core.Formula",_x000D_
        "ID": 719,_x000D_
        "Results": [_x000D_
          [_x000D_
            1517.2_x000D_
          ]_x000D_
        ],_x000D_
        "Statistics": {_x000D_
          "CreationDate": "2022-07-05T17:09:31.3212274+02:00",_x000D_
          "LastRefreshDate": "2022-02-02T11:07:03.9219353+01:00",_x000D_
          "TotalRefreshCount": 2,_x000D_
          "CustomInfo": {}_x000D_
        }_x000D_
      },_x000D_
      "720": {_x000D_
        "$type": "Inside.Core.Formula.Definition.DefinitionAC, Inside.Core.Formula",_x000D_
        "ID": 720,_x000D_
        "Results": [_x000D_
          [_x000D_
            0.0_x000D_
          ]_x000D_
        ],_x000D_
        "Statistics": {_x000D_
          "CreationDate": "2022-07-05T17:09:31.3212274+02:00",_x000D_
          "LastRefreshDate": "2022-02-02T11:07:03.9239299+01:00",_x000D_
          "TotalRefreshCount": 2,_x000D_
          "CustomInfo": {}_x000D_
        }_x000D_
      },_x000D_
      "721": {_x000D_
        "$type": "Inside.Core.Formula.Definition.DefinitionAC, Inside.Core.Formula",_x000D_
        "ID": 721,_x000D_
        "Results": [_x000D_
          [_x000D_
            0.0_x000D_
          ]_x000D_
        ],_x000D_
        "Statistics": {_x000D_
          "CreationDate": "2022-07-05T17:09:31.3212274+02:00",_x000D_
          "LastRefreshDate": "2022-02-02T11:07:03.9259242+01:00",_x000D_
          "TotalRefreshCount": 2,_x000D_
          "CustomInfo": {}_x000D_
        }_x000D_
      },_x000D_
      "722": {_x000D_
        "$type": "Inside.Core.Formula.Definition.DefinitionAC, Inside.Core.Formula",_x000D_
        "ID": 722,_x000D_
        "Results": [_x000D_
          [_x000D_
            0.0_x000D_
          ]_x000D_
        ],_x000D_
        "Statistics": {_x000D_
          "CreationDate": "2022-07-05T17:09:31.3212274+02:00",_x000D_
          "LastRefreshDate": "2022-02-02T11:07:03.9279191+01:00",_x000D_
          "TotalRefreshCount": 2,_x000D_
          "CustomInfo": {}_x000D_
        }_x000D_
      },_x000D_
      "723": {_x000D_
        "$type": "Inside.Core.Formula.Definition.DefinitionAC, Inside.Core.Formula",_x000D_
        "ID": 723,_x000D_
        "Results": [_x000D_
          [_x000D_
            0.0_x000D_
          ]_x000D_
        ],_x000D_
        "Statistics": {_x000D_
          "CreationDate": "2022-07-05T17:09:31.3212274+02:00",_x000D_
          "LastRefreshDate": "2022-02-02T11:07:03.929914+01:00",_x000D_
          "TotalRefreshCount": 2,_x000D_
          "CustomInfo": {}_x000D_
        }_x000D_
      },_x000D_
      "724": {_x000D_
        "$type": "Inside.Core.Formula.Definition.DefinitionAC, Inside.Core.Formula",_x000D_
        "ID": 724,_x000D_
        "Results": [_x000D_
          [_x000D_
            0.0_x000D_
          ]_x000D_
        ],_x000D_
        "Statistics": {_x000D_
          "CreationDate": "2022-07-05T17:09:31.3212274+02:00",_x000D_
          "LastRefreshDate": "2022-02-02T11:07:03.9319085+01:00",_x000D_
          "TotalRefreshCount": 2,_x000D_
          "CustomInfo": {}_x000D_
        }_x000D_
      },_x000D_
      "725": {_x000D_
        "$type": "Inside.Core.Formula.Definition.DefinitionAC, Inside.Core.Formula",_x000D_
        "ID": 725,_x000D_
        "Results": [_x000D_
          [_x000D_
            6354.32_x000D_
          ]_x000D_
        ],_x000D_
        "Statistics": {_x000D_
          "CreationDate": "2022-07-05T17:09:31.3212274+02:00",_x000D_
          "LastRefreshDate": "2022-02-02T11:07:03.9339033+01:00",_x000D_
          "TotalRefreshCount": 2,_x000D_
          "CustomInfo": {}_x000D_
        }_x000D_
      },_x000D_
      "726": {_x000D_
        "$type": "Inside.Core.Formula.Definition.DefinitionAC, Inside.Core.Formula",_x000D_
        "ID": 726,_x000D_
        "Results": [_x000D_
          [_x000D_
            1337.22_x000D_
          ]_x000D_
        ],_x000D_
        "Statistics": {_x000D_
          "CreationDate": "2022-07-05T17:09:31.3212274+02:00",_x000D_
          "LastRefreshDate": "2022-02-02T11:07:03.9358983+01:00",_x000D_
          "TotalRefreshCount": 2,_x000D_
          "CustomInfo": {}_x000D_
        }_x000D_
      },_x000D_
      "727": {_x000D_
        "$type": "Inside.Core.Formula.Definition.DefinitionAC, Inside.Core.Formula",_x000D_
        "ID": 727,_x000D_
        "Results": [_x000D_
          [_x000D_
            1559.23_x000D_
          ]_x000D_
        ],_x000D_
        "Statistics": {_x000D_
          "CreationDate": "2022-07-05T17:09:31.3212274+02:00",_x000D_
          "LastRefreshDate": "2022-02-02T11:07:03.9378922+01:00",_x000D_
          "TotalRefreshCount": 2,_x000D_
          "CustomInfo": {}_x000D_
        }_x000D_
      },_x000D_
      "728": {_x000D_
        "$type": "Inside.Core.Formula.Definition.DefinitionAC, Inside.Core.Formula",_x000D_
        "ID": 728,_x000D_
        "Results": [_x000D_
          [_x000D_
            3795.86_x000D_
          ]_x000D_
        ],_x000D_
        "Statistics": {_x000D_
          "CreationDate": "2022-07-05T17:09:31.3212274+02:00",_x000D_
          "LastRefreshDate": "2022-02-02T11:07:03.9388897+01:00",_x000D_
          "TotalRefreshCount": 2,_x000D_
          "CustomInfo": {}_x000D_
        }_x000D_
      },_x000D_
      "729": {_x000D_
        "$type": "Inside.Core.Formula.Definition.DefinitionAC, Inside.Core.Formula",_x000D_
        "ID": 729,_x000D_
        "Results": [_x000D_
          [_x000D_
            2056.95_x000D_
          ]_x000D_
        ],_x000D_
        "Statistics": {_x000D_
          "CreationDate": "2022-07-05T17:09:31.3212274+02:00",_x000D_
          "LastRefreshDate": "2022-02-02T11:07:03.9408846+01:00",_x000D_
          "TotalRefreshCount": 2,_x000D_
          "CustomInfo": {}_x000D_
        }_x000D_
      },_x000D_
      "730": {_x000D_
        "$type": "Inside.Core.Formula.Definition.DefinitionAC, Inside.Core.Formula",_x000D_
        "ID": 730,_x000D_
        "Results": [_x000D_
          [_x000D_
            1865.31_x000D_
          ]_x000D_
        ],_x000D_
        "Statistics": {_x000D_
          "CreationDate": "2022-07-05T17:09:31.3212274+02:00",_x000D_
          "LastRefreshDate": "2022-02-02T11:07:03.9428793+01:00",_x000D_
          "TotalRefreshCount": 2,_x000D_
          "CustomInfo": {}_x000D_
        }_x000D_
      },_x000D_
      "731": {_x000D_
        "$type": "Inside.Core.Formula.Definition.DefinitionAC, Inside.Core.Formula",_x000D_
        "ID": 731,_x000D_
        "Results": [_x000D_
          [_x000D_
            846.61_x000D_
          ]_x000D_
        ],_x000D_
        "Statistics": {_x000D_
          "CreationDate": "2022-07-05T17:09:31.3212274+02:00",_x000D_
          "LastRefreshDate": "2022-02-02T11:07:03.944874+01:00",_x000D_
          "TotalRefreshCount": 2,_x000D_
          "CustomInfo": {}_x000D_
        }_x000D_
      },_x000D_
      "732": {_x000D_
        "$type": "Inside.Core.Formula.Definition.DefinitionAC, Inside.Core.Formula",_x000D_
        "ID": 732,_x000D_
        "Results": [_x000D_
          [_x000D_
            734.2_x000D_
          ]_x000D_
        ],_x000D_
        "Statistics": {_x000D_
          "CreationDate": "2022-07-05T17:09:31.3212274+02:00",_x000D_
          "LastRefreshDate": "2022-02-02T11:07:03.9468687+01:00",_x000D_
          "TotalRefreshCount": 2,_x000D_
          "CustomInfo": {}_x000D_
        }_x000D_
      },_x000D_
      "733": {_x000D_
        "$type": "Inside.Core.Formula.Definition.DefinitionAC, Inside.Core.Formula",_x000D_
        "ID": 733,_x000D_
        "Results": [_x000D_
          [_x000D_
            389.02_x000D_
          ]_x000D_
        ],_x000D_
        "Statistics": {_x000D_
          "CreationDate": "2022-07-05T17:09:31.3212274+02:00",_x000D_
          "LastRefreshDate": "2022-02-02T11:07:03.9488633+01:00",_x000D_
          "TotalRefreshCount": 2,_x000D_
          "CustomInfo": {}_x000D_
        }_x000D_
      },_x000D_
      "734": {_x000D_
        "$type": "Inside.Core.Formula.Definition.DefinitionAC, Inside.Core.Formula",_x000D_
        "ID": 734,_x000D_
        "Results": [_x000D_
          [_x000D_
            0.0_x000D_
          ]_x000D_
        ],_x000D_
        "Statistics": {_x000D_
          "CreationDate": "2022-07-05T17:09:31.3212274+02:00",_x000D_
          "LastRefreshDate": "2022-02-02T11:07:04.1908269+01:00",_x000D_
          "TotalRefreshCount": 2,_x000D_
          "CustomInfo": {}_x000D_
        }_x000D_
      },_x000D_
      "735": {_x000D_
        "$type": "Inside.Core.Formula.Definition.DefinitionAC, Inside.Core.Formula",_x000D_
        "ID": 735,_x000D_
        "Results": [_x000D_
          [_x000D_
            0.0_x000D_
          ]_x000D_
        ],_x000D_
        "Statistics": {_x000D_
          "CreationDate": "2022-07-05T17:09:31.3212274+02:00",_x000D_
          "LastRefreshDate": "2022-02-02T11:07:03.9508577+01:00",_x000D_
          "TotalRefreshCount": 2,_x000D_
          "CustomInfo": {}_x000D_
        }_x000D_
      },_x000D_
      "736": {_x000D_
        "$type": "Inside.Core.Formula.Definition.DefinitionAC, Inside.Core.Formula",_x000D_
        "ID": 736,_x000D_
        "Results": [_x000D_
          [_x000D_
            0.0_x000D_
          ]_x000D_
        ],_x000D_
        "Statistics": {_x000D_
          "CreationDate": "2022-07-05T17:09:31.3212274+02:00",_x000D_
          "LastRefreshDate": "2022-02-02T11:07:03.9528525+01:00",_x000D_
          "TotalRefreshCount": 2,_x000D_
          "CustomInfo": {}_x000D_
        }_x000D_
      },_x000D_
      "737": {_x000D_
        "$type": "Inside.Core.Formula.Definition.DefinitionAC, Inside.Core.Formula",_x000D_
        "ID": 737,_x000D_
        "Results": [_x000D_
          [_x000D_
            357.0_x000D_
          ]_x000D_
        ],_x000D_
        "Statistics": {_x000D_
          "CreationDate": "2022-07-05T17:09:31.3212274+02:00",_x000D_
          "LastRefreshDate": "2022-02-02T11:07:03.9548473+01:00",_x000D_
          "TotalRefreshCount": 2,_x000D_
          "CustomInfo": {}_x000D_
        }_x000D_
      },_x000D_
      "738": {_x000D_
        "$type": "Inside.Core.Formula.Definition.DefinitionAC, Inside.Core.Formula",_x000D_
        "ID": 738,_x000D_
        "Results": [_x000D_
          [_x000D_
            6339.39_x000D_
          ]_x000D_
        ],_x000D_
        "Statistics": {_x000D_
          "CreationDate": "2022-07-05T17:09:31.3212274+02:00",_x000D_
          "LastRefreshDate": "2022-02-02T11:07:03.9568416+01:00",_x000D_
          "TotalRefreshCount": 2,_x000D_
          "CustomInfo": {}_x000D_
        }_x000D_
      },_x000D_
      "739": {_x000D_
        "$type": "Inside.Core.Formula.Definition.DefinitionAC, Inside.Core.Formula",_x000D_
        "ID": 739,_x000D_
        "Results": [_x000D_
          [_x000D_
            3050.16_x000D_
          ]_x000D_
        ],_x000D_
        "Statistics": {_x000D_
          "CreationDate": "2022-07-05T17:09:31.3212274+02:00",_x000D_
          "LastRefreshDate": "2022-02-02T11:07:03.9588367+01:00",_x000D_
          "TotalRefreshCount": 2,_x000D_
          "CustomInfo": {}_x000D_
        }_x000D_
      },_x000D_
      "740": {_x000D_
        "$type": "Inside.Core.Formula.Definition.DefinitionAC, Inside.Core.Formula",_x000D_
        "ID": 740,_x000D_
        "Results": [_x000D_
          [_x000D_
            767.14_x000D_
          ]_x000D_
        ],_x000D_
        "Statistics": {_x000D_
          "CreationDate": "2022-07-05T17:09:31.3212274+02:00",_x000D_
          "LastRefreshDate": "2022-02-02T11:07:03.9608315+01:00",_x000D_
          "TotalRefreshCount": 2,_x000D_
          "CustomInfo": {}_x000D_
        }_x000D_
      },_x000D_
      "741": {_x000D_
        "$type": "Inside.Core.Formula.Definition.DefinitionAC, Inside.Core.Formula",_x000D_
        "ID": 741,_x000D_
        "Results": [_x000D_
          [_x000D_
            0.0_x000D_
          ]_x000D_
        ],_x000D_
        "Statistics": {_x000D_
          "CreationDate": "2022-07-05T17:09:31.3212274+02:00",_x000D_
          "LastRefreshDate": "2022-02-02T11:07:03.9628255+01:00",_x000D_
          "TotalRefreshCount": 2,_x000D_
          "CustomInfo": {}_x000D_
        }_x000D_
      },_x000D_
      "742": {_x000D_
        "$type": "Inside.Core.Formula.Definition.DefinitionAC, Inside.Core.Formula",_x000D_
        "ID": 742,_x000D_
        "Results": [_x000D_
          [_x000D_
            0.0_x000D_
          ]_x000D_
        ],_x000D_
        "Statistics": {_x000D_
          "CreationDate": "2022-07-05T17:09:31.3212274+02:00",_x000D_
          "LastRefreshDate": "2022-02-02T11:07:03.9648204+01:00",_x000D_
          "TotalRefreshCount": 2,_x000D_
          "CustomInfo": {}_x000D_
        }_x000D_
      },_x000D_
      "743": {_x000D_
        "$type": "Inside.Core.Formula.Definition.DefinitionAC, Inside.Core.Formula",_x000D_
        "ID": 743,_x000D_
        "Results": [_x000D_
          [_x000D_
            0.0_x000D_
          ]_x000D_
        ],_x000D_
        "Statistics": {_x000D_
          "CreationDate": "2022-07-05T17:09:31.3212274+02:00",_x000D_
          "LastRefreshDate": "2022-02-02T11:07:03.9668153+01:00",_x000D_
          "TotalRefreshCount": 2,_x000D_
          "CustomInfo": {}_x000D_
        }_x000D_
      },_x000D_
      "744": {_x000D_
        "$type": "Inside.Core.Formula.Definition.DefinitionAC, Inside.Core.Formula",_x000D_
        "ID": 744,_x000D_
        "Results": [_x000D_
          [_x000D_
            0.0_x000D_
          ]_x000D_
        ],_x000D_
        "Statistics": {_x000D_
          "CreationDate": "2022-07-05T17:09:31.3212274+02:00",_x000D_
          "LastRefreshDate": "2022-02-02T11:07:03.9688097+01:00",_x000D_
          "TotalRefreshCount": 2,_x000D_
          "CustomInfo": {}_x000D_
        }_x000D_
      },_x000D_
      "745": {_x000D_
        "$type": "Inside.Core.Formula.Definition.DefinitionAC, Inside.Core.Formula",_x000D_
        "ID": 745,_x000D_
        "Results": [_x000D_
          [_x000D_
            0.0_x000D_
          ]_x000D_
        ],_x000D_
        "Statistics": {_x000D_
          "CreationDate": "2022-07-05T17:09:31.3212274+02:00",_x000D_
          "LastRefreshDate": "2022-02-02T11:07:03.9708045</t>
  </si>
  <si>
    <t xml:space="preserve">+01:00",_x000D_
          "TotalRefreshCount": 2,_x000D_
          "CustomInfo": {}_x000D_
        }_x000D_
      },_x000D_
      "746": {_x000D_
        "$type": "Inside.Core.Formula.Definition.DefinitionAC, Inside.Core.Formula",_x000D_
        "ID": 746,_x000D_
        "Results": [_x000D_
          [_x000D_
            1952.75_x000D_
          ]_x000D_
        ],_x000D_
        "Statistics": {_x000D_
          "CreationDate": "2022-07-05T17:09:31.3212274+02:00",_x000D_
          "LastRefreshDate": "2022-02-02T11:07:03.9727994+01:00",_x000D_
          "TotalRefreshCount": 2,_x000D_
          "CustomInfo": {}_x000D_
        }_x000D_
      },_x000D_
      "747": {_x000D_
        "$type": "Inside.Core.Formula.Definition.DefinitionAC, Inside.Core.Formula",_x000D_
        "ID": 747,_x000D_
        "Results": [_x000D_
          [_x000D_
            0.0_x000D_
          ]_x000D_
        ],_x000D_
        "Statistics": {_x000D_
          "CreationDate": "2022-07-05T17:09:31.3212274+02:00",_x000D_
          "LastRefreshDate": "2022-02-02T11:07:03.9747941+01:00",_x000D_
          "TotalRefreshCount": 2,_x000D_
          "CustomInfo": {}_x000D_
        }_x000D_
      },_x000D_
      "748": {_x000D_
        "$type": "Inside.Core.Formula.Definition.DefinitionAC, Inside.Core.Formula",_x000D_
        "ID": 748,_x000D_
        "Results": [_x000D_
          [_x000D_
            12547.55_x000D_
          ]_x000D_
        ],_x000D_
        "Statistics": {_x000D_
          "CreationDate": "2022-07-05T17:09:31.3222254+02:00",_x000D_
          "LastRefreshDate": "2022-02-02T11:07:03.9767885+01:00",_x000D_
          "TotalRefreshCount": 2,_x000D_
          "CustomInfo": {}_x000D_
        }_x000D_
      },_x000D_
      "749": {_x000D_
        "$type": "Inside.Core.Formula.Definition.DefinitionAC, Inside.Core.Formula",_x000D_
        "ID": 749,_x000D_
        "Results": [_x000D_
          [_x000D_
            3376.26_x000D_
          ]_x000D_
        ],_x000D_
        "Statistics": {_x000D_
          "CreationDate": "2022-07-05T17:09:31.3222254+02:00",_x000D_
          "LastRefreshDate": "2022-02-02T11:07:03.9787831+01:00",_x000D_
          "TotalRefreshCount": 2,_x000D_
          "CustomInfo": {}_x000D_
        }_x000D_
      },_x000D_
      "750": {_x000D_
        "$type": "Inside.Core.Formula.Definition.DefinitionAC, Inside.Core.Formula",_x000D_
        "ID": 750,_x000D_
        "Results": [_x000D_
          [_x000D_
            1654.32_x000D_
          ]_x000D_
        ],_x000D_
        "Statistics": {_x000D_
          "CreationDate": "2022-07-05T17:09:31.3222254+02:00",_x000D_
          "LastRefreshDate": "2022-02-02T11:07:03.9797805+01:00",_x000D_
          "TotalRefreshCount": 2,_x000D_
          "CustomInfo": {}_x000D_
        }_x000D_
      },_x000D_
      "751": {_x000D_
        "$type": "Inside.Core.Formula.Definition.DefinitionAC, Inside.Core.Formula",_x000D_
        "ID": 751,_x000D_
        "Results": [_x000D_
          [_x000D_
            723.72_x000D_
          ]_x000D_
        ],_x000D_
        "Statistics": {_x000D_
          "CreationDate": "2022-07-05T17:09:31.3222254+02:00",_x000D_
          "LastRefreshDate": "2022-02-02T11:07:03.9817753+01:00",_x000D_
          "TotalRefreshCount": 2,_x000D_
          "CustomInfo": {}_x000D_
        }_x000D_
      },_x000D_
      "752": {_x000D_
        "$type": "Inside.Core.Formula.Definition.DefinitionAC, Inside.Core.Formula",_x000D_
        "ID": 752,_x000D_
        "Results": [_x000D_
          [_x000D_
            814.1_x000D_
          ]_x000D_
        ],_x000D_
        "Statistics": {_x000D_
          "CreationDate": "2022-07-05T17:09:31.3222254+02:00",_x000D_
          "LastRefreshDate": "2022-02-02T11:07:03.9837699+01:00",_x000D_
          "TotalRefreshCount": 2,_x000D_
          "CustomInfo": {}_x000D_
        }_x000D_
      },_x000D_
      "753": {_x000D_
        "$type": "Inside.Core.Formula.Definition.DefinitionAC, Inside.Core.Formula",_x000D_
        "ID": 753,_x000D_
        "Results": [_x000D_
          [_x000D_
            880.2_x000D_
          ]_x000D_
        ],_x000D_
        "Statistics": {_x000D_
          "CreationDate": "2022-07-05T17:09:31.3222254+02:00",_x000D_
          "LastRefreshDate": "2022-02-02T11:07:03.9857644+01:00",_x000D_
          "TotalRefreshCount": 2,_x000D_
          "CustomInfo": {}_x000D_
        }_x000D_
      },_x000D_
      "754": {_x000D_
        "$type": "Inside.Core.Formula.Definition.DefinitionAC, Inside.Core.Formula",_x000D_
        "ID": 754,_x000D_
        "Results": [_x000D_
          [_x000D_
            0.0_x000D_
          ]_x000D_
        ],_x000D_
        "Statistics": {_x000D_
          "CreationDate": "2022-07-05T17:09:31.3222254+02:00",_x000D_
          "LastRefreshDate": "2022-02-02T11:07:04.1927841+01:00",_x000D_
          "TotalRefreshCount": 2,_x000D_
          "CustomInfo": {}_x000D_
        }_x000D_
      },_x000D_
      "755": {_x000D_
        "$type": "Inside.Core.Formula.Definition.DefinitionAC, Inside.Core.Formula",_x000D_
        "ID": 755,_x000D_
        "Results": [_x000D_
          [_x000D_
            4640.29_x000D_
          ]_x000D_
        ],_x000D_
        "Statistics": {_x000D_
          "CreationDate": "2022-07-05T17:09:31.3222254+02:00",_x000D_
          "LastRefreshDate": "2022-02-02T11:07:03.9877593+01:00",_x000D_
          "TotalRefreshCount": 2,_x000D_
          "CustomInfo": {}_x000D_
        }_x000D_
      },_x000D_
      "756": {_x000D_
        "$type": "Inside.Core.Formula.Definition.DefinitionAC, Inside.Core.Formula",_x000D_
        "ID": 756,_x000D_
        "Results": [_x000D_
          [_x000D_
            102.0_x000D_
          ]_x000D_
        ],_x000D_
        "Statistics": {_x000D_
          "CreationDate": "2022-07-05T17:09:31.3222254+02:00",_x000D_
          "LastRefreshDate": "2022-02-02T11:07:03.9897536+01:00",_x000D_
          "TotalRefreshCount": 2,_x000D_
          "CustomInfo": {}_x000D_
        }_x000D_
      },_x000D_
      "757": {_x000D_
        "$type": "Inside.Core.Formula.Definition.DefinitionAC, Inside.Core.Formula",_x000D_
        "ID": 757,_x000D_
        "Results": [_x000D_
          [_x000D_
            1500.72_x000D_
          ]_x000D_
        ],_x000D_
        "Statistics": {_x000D_
          "CreationDate": "2022-07-05T17:09:31.3222254+02:00",_x000D_
          "LastRefreshDate": "2022-02-02T11:07:03.9907511+01:00",_x000D_
          "TotalRefreshCount": 2,_x000D_
          "CustomInfo": {}_x000D_
        }_x000D_
      },_x000D_
      "758": {_x000D_
        "$type": "Inside.Core.Formula.Definition.DefinitionAC, Inside.Core.Formula",_x000D_
        "ID": 758,_x000D_
        "Results": [_x000D_
          [_x000D_
            10380.65_x000D_
          ]_x000D_
        ],_x000D_
        "Statistics": {_x000D_
          "CreationDate": "2022-07-05T17:09:31.3222254+02:00",_x000D_
          "LastRefreshDate": "2022-02-02T11:07:03.992746+01:00",_x000D_
          "TotalRefreshCount": 2,_x000D_
          "CustomInfo": {}_x000D_
        }_x000D_
      },_x000D_
      "759": {_x000D_
        "$type": "Inside.Core.Formula.Definition.DefinitionAC, Inside.Core.Formula",_x000D_
        "ID": 759,_x000D_
        "Results": [_x000D_
          [_x000D_
            1883.69_x000D_
          ]_x000D_
        ],_x000D_
        "Statistics": {_x000D_
          "CreationDate": "2022-07-05T17:09:31.3222254+02:00",_x000D_
          "LastRefreshDate": "2022-02-02T11:07:03.9947404+01:00",_x000D_
          "TotalRefreshCount": 2,_x000D_
          "CustomInfo": {}_x000D_
        }_x000D_
      },_x000D_
      "760": {_x000D_
        "$type": "Inside.Core.Formula.Definition.DefinitionAC, Inside.Core.Formula",_x000D_
        "ID": 760,_x000D_
        "Results": [_x000D_
          [_x000D_
            0.0_x000D_
          ]_x000D_
        ],_x000D_
        "Statistics": {_x000D_
          "CreationDate": "2022-07-05T17:09:31.3222254+02:00",_x000D_
          "LastRefreshDate": "2022-02-02T11:07:03.9967353+01:00",_x000D_
          "TotalRefreshCount": 2,_x000D_
          "CustomInfo": {}_x000D_
        }_x000D_
      },_x000D_
      "761": {_x000D_
        "$type": "Inside.Core.Formula.Definition.DefinitionAC, Inside.Core.Formula",_x000D_
        "ID": 761,_x000D_
        "Results": [_x000D_
          [_x000D_
            0.0_x000D_
          ]_x000D_
        ],_x000D_
        "Statistics": {_x000D_
          "CreationDate": "2022-07-05T17:09:31.3222254+02:00",_x000D_
          "LastRefreshDate": "2022-02-02T11:07:03.9987299+01:00",_x000D_
          "TotalRefreshCount": 2,_x000D_
          "CustomInfo": {}_x000D_
        }_x000D_
      },_x000D_
      "762": {_x000D_
        "$type": "Inside.Core.Formula.Definition.DefinitionAC, Inside.Core.Formula",_x000D_
        "ID": 762,_x000D_
        "Results": [_x000D_
          [_x000D_
            0.0_x000D_
          ]_x000D_
        ],_x000D_
        "Statistics": {_x000D_
          "CreationDate": "2022-07-05T17:09:31.3222254+02:00",_x000D_
          "LastRefreshDate": "2022-02-02T11:07:04.0007247+01:00",_x000D_
          "TotalRefreshCount": 2,_x000D_
          "CustomInfo": {}_x000D_
        }_x000D_
      },_x000D_
      "763": {_x000D_
        "$type": "Inside.Core.Formula.Definition.DefinitionAC, Inside.Core.Formula",_x000D_
        "ID": 763,_x000D_
        "Results": [_x000D_
          [_x000D_
            0.0_x000D_
          ]_x000D_
        ],_x000D_
        "Statistics": {_x000D_
          "CreationDate": "2022-07-05T17:09:31.3222254+02:00",_x000D_
          "LastRefreshDate": "2022-02-02T11:07:04.0017219+01:00",_x000D_
          "TotalRefreshCount": 2,_x000D_
          "CustomInfo": {}_x000D_
        }_x000D_
      },_x000D_
      "764": {_x000D_
        "$type": "Inside.Core.Formula.Definition.DefinitionAC, Inside.Core.Formula",_x000D_
        "ID": 764,_x000D_
        "Results": [_x000D_
          [_x000D_
            0.0_x000D_
          ]_x000D_
        ],_x000D_
        "Statistics": {_x000D_
          "CreationDate": "2022-07-05T17:09:31.3222254+02:00",_x000D_
          "LastRefreshDate": "2022-02-02T11:07:04.0037166+01:00",_x000D_
          "TotalRefreshCount": 2,_x000D_
          "CustomInfo": {}_x000D_
        }_x000D_
      },_x000D_
      "765": {_x000D_
        "$type": "Inside.Core.Formula.Definition.DefinitionAC, Inside.Core.Formula",_x000D_
        "ID": 765,_x000D_
        "Results": [_x000D_
          [_x000D_
            1351.14_x000D_
          ]_x000D_
        ],_x000D_
        "Statistics": {_x000D_
          "CreationDate": "2022-07-05T17:09:31.3222254+02:00",_x000D_
          "LastRefreshDate": "2022-02-02T11:07:04.0057113+01:00",_x000D_
          "TotalRefreshCount": 2,_x000D_
          "CustomInfo": {}_x000D_
        }_x000D_
      },_x000D_
      "766": {_x000D_
        "$type": "Inside.Core.Formula.Definition.DefinitionAC, Inside.Core.Formula",_x000D_
        "ID": 766,_x000D_
        "Results": [_x000D_
          [_x000D_
            18450.539999999997_x000D_
          ]_x000D_
        ],_x000D_
        "Statistics": {_x000D_
          "CreationDate": "2022-07-05T17:09:31.3222254+02:00",_x000D_
          "LastRefreshDate": "2022-02-02T11:07:04.0077057+01:00",_x000D_
          "TotalRefreshCount": 2,_x000D_
          "CustomInfo": {}_x000D_
        }_x000D_
      },_x000D_
      "767": {_x000D_
        "$type": "Inside.Core.Formula.Definition.DefinitionAC, Inside.Core.Formula",_x000D_
        "ID": 767,_x000D_
        "Results": [_x000D_
          [_x000D_
            2963.45_x000D_
          ]_x000D_
        ],_x000D_
        "Statistics": {_x000D_
          "CreationDate": "2022-07-05T17:09:31.3222254+02:00",_x000D_
          "LastRefreshDate": "2022-02-02T11:07:04.0097008+01:00",_x000D_
          "TotalRefreshCount": 2,_x000D_
          "CustomInfo": {}_x000D_
        }_x000D_
      },_x000D_
      "768": {_x000D_
        "$type": "Inside.Core.Formula.Definition.DefinitionAC, Inside.Core.Formula",_x000D_
        "ID": 768,_x000D_
        "Results": [_x000D_
          [_x000D_
            8420.29_x000D_
          ]_x000D_
        ],_x000D_
        "Statistics": {_x000D_
          "CreationDate": "2022-07-05T17:09:31.3222254+02:00",_x000D_
          "LastRefreshDate": "2022-02-02T11:07:04.0116953+01:00",_x000D_
          "TotalRefreshCount": 2,_x000D_
          "CustomInfo": {}_x000D_
        }_x000D_
      },_x000D_
      "769": {_x000D_
        "$type": "Inside.Core.Formula.Definition.DefinitionAC, Inside.Core.Formula",_x000D_
        "ID": 769,_x000D_
        "Results": [_x000D_
          [_x000D_
            15763.150000000002_x000D_
          ]_x000D_
        ],_x000D_
        "Statistics": {_x000D_
          "CreationDate": "2022-07-05T17:09:31.3222254+02:00",_x000D_
          "LastRefreshDate": "2022-02-02T11:07:04.0136896+01:00",_x000D_
          "TotalRefreshCount": 2,_x000D_
          "CustomInfo": {}_x000D_
        }_x000D_
      },_x000D_
      "770": {_x000D_
        "$type": "Inside.Core.Formula.Definition.DefinitionAC, Inside.Core.Formula",_x000D_
        "ID": 770,_x000D_
        "Results": [_x000D_
          [_x000D_
            4189.2_x000D_
          ]_x000D_
        ],_x000D_
        "Statistics": {_x000D_
          "CreationDate": "2022-07-05T17:09:31.3222254+02:00",_x000D_
          "LastRefreshDate": "2022-02-02T11:07:04.0280696+01:00",_x000D_
          "TotalRefreshCount": 2,_x000D_
          "CustomInfo": {}_x000D_
        }_x000D_
      },_x000D_
      "771": {_x000D_
        "$type": "Inside.Core.Formula.Definition.DefinitionAC, Inside.Core.Formula",_x000D_
        "ID": 771,_x000D_
        "Results": [_x000D_
          [_x000D_
            3164.08_x000D_
          ]_x000D_
        ],_x000D_
        "Statistics": {_x000D_
          "CreationDate": "2022-07-05T17:09:31.3222254+02:00",_x000D_
          "LastRefreshDate": "2022-02-02T11:07:04.0340257+01:00",_x000D_
          "TotalRefreshCount": 2,_x000D_
          "CustomInfo": {}_x000D_
        }_x000D_
      },_x000D_
      "772": {_x000D_
        "$type": "Inside.Core.Formula.Definition.DefinitionAC, Inside.Core.Formula",_x000D_
        "ID": 772,_x000D_
        "Results": [_x000D_
          [_x000D_
            710.6_x000D_
          ]_x000D_
        ],_x000D_
        "Statistics": {_x000D_
          "CreationDate": "2022-07-05T17:09:31.3222254+02:00",_x000D_
          "LastRefreshDate": "2022-02-02T11:07:04.0370573+01:00",_x000D_
          "TotalRefreshCount": 2,_x000D_
          "CustomInfo": {}_x000D_
        }_x000D_
      },_x000D_
      "773": {_x000D_
        "$type": "Inside.Core.Formula.Definition.DefinitionAC, Inside.Core.Formula",_x000D_
        "ID": 773,_x000D_
        "Results": [_x000D_
          [_x000D_
            180.38_x000D_
          ]_x000D_
        ],_x000D_
        "Statistics": {_x000D_
          "CreationDate": "2022-07-05T17:09:31.3222254+02:00",_x000D_
          "LastRefreshDate": "2022-02-02T11:07:04.0400079+01:00",_x000D_
          "TotalRefreshCount": 2,_x000D_
          "CustomInfo": {}_x000D_
        }_x000D_
      },_x000D_
      "774": {_x000D_
        "$type": "Inside.Core.Formula.Definition.DefinitionAC, Inside.Core.Formula",_x000D_
        "ID": 774,_x000D_
        "Results": [_x000D_
          [_x000D_
            127.5_x000D_
          ]_x000D_
        ],_x000D_
        "Statistics": {_x000D_
          "CreationDate": "2022-07-05T17:09:31.3222254+02:00",_x000D_
          "LastRefreshDate": "2022-02-02T11:07:04.1798197+01:00",_x000D_
          "TotalRefreshCount": 2,_x000D_
          "CustomInfo": {}_x000D_
        }_x000D_
      },_x000D_
      "775": {_x000D_
        "$type": "Inside.Core.Formula.Definition.DefinitionAC, Inside.Core.Formula",_x000D_
        "ID": 775,_x000D_
        "Results": [_x000D_
          [_x000D_
            2102.95_x000D_
          ]_x000D_
        ],_x000D_
        "Statistics": {_x000D_
          "CreationDate": "2022-07-05T17:09:31.3222254+02:00",_x000D_
          "LastRefreshDate": "2022-02-02T11:07:04.1838452+01:00",_x000D_
          "TotalRefreshCount": 2,_x000D_
          "CustomInfo": {}_x000D_
        }_x000D_
      },_x000D_
      "776": {_x000D_
        "$type": "Inside.Core.Formula.Definition.DefinitionAC, Inside.Core.Formula",_x000D_
        "ID": 776,_x000D_
        "Results": [_x000D_
          [_x000D_
            3953.5_x000D_
          ]_x000D_
        ],_x000D_
        "Statistics": {_x000D_
          "CreationDate": "2022-07-05T17:09:31.3222254+02:00",_x000D_
          "LastRefreshDate": "2022-02-02T11:07:04.1858031+01:00",_x000D_
          "TotalRefreshCount": 2,_x000D_
          "CustomInfo": {}_x000D_
        }_x000D_
      },_x000D_
      "777": {_x000D_
        "$type": "Inside.Core.Formula.Definition.DefinitionAC, Inside.Core.Formula",_x000D_
        "ID": 777,_x000D_
        "Results": [_x000D_
          [_x000D_
            0.0_x000D_
          ]_x000D_
        ],_x000D_
        "Statistics": {_x000D_
          "CreationDate": "2022-07-05T17:09:31.3222254+02:00",_x000D_
          "LastRefreshDate": "2022-02-02T11:07:04.194837+01:00",_x000D_
          "TotalRefreshCount": 2,_x000D_
          "CustomInfo": {}_x000D_
        }_x000D_
      },_x000D_
      "778": {_x000D_
        "$type": "Inside.Core.Formula.Definition.DefinitionAC, Inside.Core.Formula",_x000D_
        "ID": 778,_x000D_
        "Results": [_x000D_
          [_x000D_
            204.0_x000D_
          ]_x000D_
        ],_x000D_
        "Statistics": {_x000D_
          "CreationDate": "2022-07-05T17:09:31.3222254+02:00",_x000D_
          "LastRefreshDate": "2022-02-02T11:07:04.1987672+01:00",_x000D_
          "TotalRefreshCount": 2,_x000D_
          "CustomInfo": {}_x000D_
        }_x000D_
      },_x000D_
      "779": {_x000D_
        "$type": "Inside.Core.Formula.Definition.DefinitionAC, Inside.Core.Formula",_x000D_
        "ID": 779,_x000D_
        "Results": [_x000D_
          [_x000D_
            597.44_x000D_
          ]_x000D_
        ],_x000D_
        "Statistics": {_x000D_
          "CreationDate": "2022-07-05T17:09:31.3222254+02:00",_x000D_
          "LastRefreshDate": "2022-02-02T11:07:04.2067843+01:00",_x000D_
          "TotalRefreshCount": 2,_x000D_
          "CustomInfo": {}_x000D_
        }_x000D_
      },_x000D_
      "780": {_x000D_
        "$type": "Inside.Core.Formula.Definition.DefinitionAC, Inside.Core.Formula",_x000D_
        "ID": 780,_x000D_
        "Results": [_x000D_
          [_x000D_
            859.23_x000D_
          ]_x000D_
        ],_x000D_
        "Statistics": {_x000D_
          "CreationDate": "2022-07-05T17:09:31.3222254+02:00",_x000D_
          "LastRefreshDate": "2022-02-02T11:07:04.2107747+01:00",_x000D_
          "TotalRefreshCount": 2,_x000D_
          "CustomInfo": {}_x000D_
        }_x000D_
      },_x000D_
      "781": {_x000D_
        "$type": "Inside.Core.Formula.Definition.DefinitionAC, Inside.Core.Formula",_x000D_
        "ID": 781,_x000D_
        "Results": [_x000D_
          [_x000D_
            183.06_x000D_
          ]_x000D_
        ],_x000D_
        "Statistics": {_x000D_
          "CreationDate": "2022-07-05T17:09:31.3222254+02:00",_x000D_
          "LastRefreshDate": "2022-02-02T11:07:04.0430013+01:00",_x000D_
          "TotalRefreshCount": 2,_x000D_
          "CustomInfo": {}_x000D_
        }_x000D_
      },_x000D_
      "782": {_x000D_
        "$type": "Inside.Core.Formula.Definition.DefinitionAC, Inside.Core.Formula",_x000D_
        "ID": 782,_x000D_
        "Results": [_x000D_
          [_x000D_
            255.0_x000D_
          ]_x000D_
        ],_x000D_
        "Statistics": {_x000D_
          "CreationDate": "2022-07-05T17:09:31.3222254+02:00",_x000D_
          "LastRefreshDate": "2022-02-02T11:07:04.0460295+01:00",_x000D_
          "TotalRefreshCount": 2,_x000D_
          "CustomInfo": {}_x000D_
        }_x000D_
      },_x000D_
      "783": {_x000D_
        "$type": "Inside.Core.Formula.Definition.DefinitionAC, Inside.Core.Formula",_x000D_
        "ID": 783,_x000D_
        "Results": [_x000D_
          [_x000D_
            3023.0_x000D_
          ]_x000D_
        ],_x000D_
        "Statistics": {_x000D_
          "CreationDate": "2022-07-05T17:09:31.3222254+02:00",_x000D_
          "LastRefreshDate": "2022-02-02T11:07:04.0480276+01:00",_x000D_
          "TotalRefreshCount": 2,_x000D_
          "CustomInfo": {}_x000D_
        }_x000D_
      },_x000D_
      "784": {_x000D_
        "$type": "Inside.Core.Formula.Definition.DefinitionAC, Inside.Core.Formula",_x000D_
        "ID": 784,_x000D_
        "Results": [_x000D_
          [_x000D_
            263058.88_x000D_
          ]_x000D_
        ],_x000D_
        "Statistics": {_x000D_
          "CreationDate": "2022-07-05T17:09:31.3222254+02:00",_x000D_
          "LastRefreshDate": "2022-02-02T11:07:04.0500189+01:00",_x000D_
          "TotalRefreshCount": 2,_x000D_
          "CustomInfo": {}_x000D_
        }_x000D_
      },_x000D_
      "785": {_x000D_
        "$type": "Inside.Core.Formula.Definition.DefinitionAC, Inside.Core.Formula",_x000D_
        "ID": 785,_x000D_
        "Results": [_x000D_
          [_x000D_
            1905.4_x000D_
          ]_x000D_
        ],_x000D_
        "Statistics": {_x000D_
          "CreationDate": "2022-07-05T17:09:31.3222254+02:00",_x000D_
          "LastRefreshDate": "2022-02-02T11:07:04.0530229+01:00",_x000D_
          "TotalRefreshCount": 2,_x000D_
          "CustomInfo": {}_x000D_
        }_x000D_
      },_x000D_
      "786": {_x000D_
        "$type": "Inside.Core.Formula.Definition.DefinitionAC, Inside.Core.Formula",_x000D_
        "ID": 786,_x000D_
        "Results": [_x000D_
          [_x000D_
            408.0_x000D_
          ]_x000D_
        ],_x000D_
        "Statistics": {_x000D_
          "CreationDate": "2022-07-05T17:09:31.3222254+02:00",_x000D_
          "LastRefreshDate": "2022-02-02T11:07:04.0550208+01:00",_x000D_
          "TotalRefreshCount": 2,_x000D_
          "CustomInfo": {}_x000D_
        }_x000D_
      },_x000D_
      "787": {_x000D_
        "$type": "Inside.Core.Formula.Definition.DefinitionAC, Inside.Core.Formula",_x000D_
        "ID": 787,_x000D_
        "Results": [_x000D_
          [_x000D_
            0.0_x000D_
          ]_x000D_
        ],_x000D_
        "Statistics": {_x000D_
          "CreationDate": "2022-07-05T17:09:31.3222254+02:00",_x000D_
          "LastRefreshDate": "2022-02-02T11:07:04.0570064+01:00",_x000D_
          "TotalRefreshCount": 2,_x000D_
          "CustomInfo": {}_x000D_
        }_x000D_
      },_x000D_
      "788": {_x000D_
        "$type": "Inside.Core.Formula.Definition.DefinitionAC, Inside.Core.Formula",_x000D_
        "ID": 788,_x000D_
        "Results": [_x000D_
          [_x000D_
            0.0_x000D_
          ]_x000D_
        ],_x000D_
        "Statistics": {_x000D_
          "CreationDate": "2022-07-05T17:09:31.3222254+02:00",_x000D_
          "LastRefreshDate": "2022-02-02T11:07:04.0589862+01:00",_x000D_
          "TotalRefreshCount": 2,_x000D_
          "CustomInfo": {}_x000D_
        }_x000D_
      },_x000D_
      "789": {_x000D_
        "$type": "Inside.Core.Formula.Definition.DefinitionAC, Inside.Core.Formula",_x000D_
        "ID": 789,_x000D_
        "Results": [_x000D_
          [_x000D_
            0.0_x000D_
          ]_x000D_
        ],_x000D_
        "Statistics": {_x000D_
          "CreationDate": "2022-07-05T17:09:31.3222254+02:00",_x000D_
          "LastRefreshDate": "2022-02-02T11:07:04.0609819+01:00",_x000D_
          "TotalRefreshCount": 2,_x000D_
          "CustomInfo": {}_x000D_
        }_x000D_
      },_x000D_
      "790": {_x000D_
        "$type": "Inside.Core.Formula.Definition.DefinitionAC, Inside.Core.Formula",_x000D_
        "ID": 790,_x000D_
        "Results": [_x000D_
          [_x000D_
            0.0_x000D_
          ]_x000D_
        ],_x000D_
        "Statistics": {_x000D_
          "CreationDate": "2022-07-05T17:09:31.3222254+02:00",_x000D_
          "LastRefreshDate": "2022-02-02T11:07:04.0619798+01:00",_x000D_
          "TotalRefreshCount": 2,_x000D_
          "CustomInfo": {}_x000D_
        }_x000D_
      },_x000D_
      "791": {_x000D_
        "$type": "Inside.Core.Formula.Definition.DefinitionAC, Inside.Core.Formula",_x000D_
        "ID": 791,_x000D_
        "Results": [_x000D_
          [_x000D_
            8127.42_x000D_
          ]_x000D_
        ],_x000D_
        "Statistics": {_x000D_
          "CreationDate": "2022-07-05T17:09:31.3222254+02:00",_x000D_
          "LastRefreshDate": "2022-02-02T11:07:04.063974+01:00",_x000D_
          "TotalRefreshCount": 2,_x000D_
          "CustomInfo": {}_x000D_
        }_x000D_
      },_x000D_
      "792": {_x000D_
        "$type": "Inside.Core.Formula.Definition.DefinitionAC, Inside.Core.Formula",_x000D_
        "ID": 792,_x000D_
        "Results": [_x000D_
          [_x000D_
            16413.68_x000D_
          ]_x000D_
        ],_x000D_
        "Statistics": {_x000D_
          "CreationDate": "2022-07-05T17:09:31.3222254+02:00",_x000D_
          "LastRefreshDate": "2022-02-02T11:07:04.0659813+01:00",_x000D_
          "TotalRefreshCount": 2,_x000D_
          "CustomInfo": {}_x000D_
        }_x000D_
      },_x000D_
      "793": {_x000D_
        "$type": "Inside.Core.Formula.Definition.DefinitionAC, Inside.Core.Formula",_x000D_
        "ID": 793,_x000D_
        "Results": [_x000D_
          [_x000D_
            923.2_x000D_
          ]_x000D_
        ],_x000D_
        "Statistics": {_x000D_
          "CreationDate": "2022-07-05T17:09:31.3222254+02:00",_x000D_
          "LastRefreshDate": "2022-02-02T11:07:04.0679641+01:00",_x000D_
          "TotalRefreshCount": 2,_x000D_
          "CustomInfo": {}_x000D_
        }_x000D_
      },_x000D_
      "794": {_x000D_
        "$type": "Inside.Core.Formula.Definition.DefinitionAC, Inside.Core.Formula",_x000D_
        "ID": 794,_x000D_
        "Results": [_x000D_
          [_x000D_
            88587.34_x000D_
          ]_x000D_
        ],_x000D_
        "Statistics": {_x000D_
          "CreationDate": "2022-07-05T17:09:31.3222254+02:00",_x000D_
          "LastRefreshDate": "2022-02-02T11:07:04.069957+01:00",_x000D_
          "TotalRefreshCount": 2,_x000D_
          "CustomInfo": {}_x000D_
        }_x000D_
      },_x000D_
      "795": {_x000D_
        "$type": "Inside.Core.Formula.Definition.DefinitionAC, Inside.Core.Formula",_x000D_
        "ID": 795,_x000D_
        "Results": [_x000D_
          [_x000D_
            10010.98_x000D_
          ]_x000D_
        ],_x000D_
        "Statistics": {_x000D_
          "CreationDate": "2022-07-05T17:09:31.3222254+02:00",_x000D_
          "LastRefreshDate": "2022-02-02T11:07:04.0719225+01:00",_x000D_
          "TotalRefreshCount": 2,_x000D_
          "CustomInfo": {}_x000D_
        }_x000D_
      },_x000D_
      "796": {_x000D_
        "$type": "Inside.Core.Formula.Definition.DefinitionAC, Inside.Core.Formula",_x000D_
        "ID": 796,_x000D_
        "Results": [_x000D_
          [_x000D_
            1688.2_x000D_
          ]_x000D_
        ],_x000D_
        "Statistics": {_x000D_
          "CreationDate": "2022-07-05T17:09:31.3222254+02:00",_x000D_
          "LastRefreshDate": "2022-02-02T11:07:04.0739589+01:00",_x000D_
          "TotalRefreshCount": 2,_x000D_
          "CustomInfo": {}_x000D_
        }_x000D_
      },_x000D_
      "797": {_x000D_
        "$type": "Inside.Core.Formula.Definition.DefinitionAC, Inside.Core.Formula",_x000D_
        "ID": 797,_x000D_
        "Results": [_x000D_
          [_x000D_
            3047.03_x000D_
          ]_x000D_
        ],_x000D_
        "Statistics": {_x000D_
          "CreationDate": "2022-07-05T17:09:31.3222254+02:00",_x000D_
          "LastRefreshDate": "2022-02-02T11:07:04.075953+01:00",_x000D_
          "TotalRefreshCount": 2,_x000D_
          "CustomInfo": {}_x000D_
        }_x000D_
      },_x000D_
      "798": {_x000D_
        "$type": "Inside.Core.Formula.Definition.DefinitionAC, Inside.Core.Formula",_x000D_
        "ID": 798,_x000D_
        "Results": [_x000D_
          [_x000D_
            1671.35_x000D_
          ]_x000D_
        ],_x000D_
        "Statistics": {_x000D_
          "CreationDate": "2022-07-05T17:09:31.3222254+02:00",_x000D_
          "LastRefreshDate": "2022-02-02T11:07:04.0769505+01:00",_x000D_
          "TotalRefreshCount": 2,_x000D_
          "CustomInfo": {}_x000D_
        }_x000D_
      },_x000D_
      "799": {_x000D_
        "$type": "Inside.Core.Formula.Definition.DefinitionAC, Inside.Core.Formula",_x000D_
        "ID": 799,_x000D_
        "Results": [_x000D_
          [_x000D_
            859.64_x000D_
          ]_x000D_
        ],_x000D_
        "Statistics": {_x000D_
          "CreationDate": "2022-07-05T17:09:31.3222254+02:00",_x000D_
          "LastRefreshDate": "2022-02-02T11:07:04.0789444+01:00",_x000D_
          "TotalRefreshCount": 2,_x000D_
          "CustomInfo": {}_x000D_
        }_x000D_
      },_x000D_
      "800": {_x000D_
        "$type": "Inside.Core.Formula.Definition.DefinitionAC, Inside.Core.Formula",_x000D_
        "ID": 800,_x000D_
        "Results": [_x000D_
          [_x000D_
            8855.9499999999989_x000D_
          ]_x000D_
        ],_x000D_
        "Statistics": {_x000D_
          "CreationDate": "2022-07-05T17:09:31.3222254+02:00",_x000D_
          "LastRefreshDate": "2022-02-02T11:07:04.1778653+01:00",_x000D_
          "TotalRefreshCount": 2,_x000D_
          "CustomInfo": {}_x000D_
        }_x000D_
      },_x000D_
      "801": {_x000D_
        "$type": "Inside.Core.Formula.Definition.DefinitionAC, Inside.Core.Formula",_x000D_
        "ID": 801,_x000D_
        "Results": [_x000D_
          [_x000D_
            1437.65_x000D_
          ]_x000D_
        ],_x000D_
        "Statistics": {_x000D_
          "CreationDate": "2022-07-05T17:09:31.3222254+02:00",_x000D_
          "LastRefreshDate": "2022-02-02T11:07:04.1878356+01:00",_x000D_
          "TotalRefreshCount": 2,_x000D_
          "CustomInfo": {}_x000D_
        }_x000D_
      },_x000D_
      "802": {_x000D_
        "$type": "Inside.Core.Formula.Definition.DefinitionAC, Inside.Core.Formula",_x000D_
        "ID": 802,_x000D_
        "Results": [_x000D_
          [_x000D_
            1820.67_x000D_
          ]_x000D_
        ],_x000D_
        "Statistics": {_x000D_
          "CreationDate": "2022-07-05T17:09:31.3222254+02:00",_x000D_
          "LastRefreshDate": "2022-02-02T11:07:04.1967739+01:00",_x000D_
          "TotalRefreshCount": 2,_x000D_
          "CustomInfo": {}_x000D_
        }_x000D_
      },_x000D_
      "803": {_x000D_
        "$type": "Inside.Core.Formula.Definition.DefinitionAC, Inside.Core.Formula",_x000D_
        "ID": 803,_x000D_
        "Results": [_x000D_
          [_x000D_
            6214.67_x000D_
          ]_x000D_
        ],_x000D_
        "Statistics": {_x000D_
          "CreationDate": "2022-07-05T17:09:31.3222254+02:00",_x000D_
          "LastRefreshDate": "2022-02-02T11:07:04.2017601+01:00",_x000D_
          "TotalRefreshCount": 2,_x000D_
          "CustomInfo": {}_x000D_
        }_x000D_
      },_x000D_
      "804": {_x000D_
        "$type": "Inside.Core.Formula.Definition.DefinitionAC, Inside.Core.Formula",_x000D_
        "ID": 804,_x000D_
        "Results": [_x000D_
          [_x000D_
            4658.99_x000D_
          ]_x000D_
        ],_x000D_
        "Statistics": {_x000D_
          "CreationDate": "2022-07-05T17:09:31.3222254+02:00",_x000D_
          "LastRefreshDate": "2022-02-02T11:07:04.2087789+01:00",_x000D_
          "TotalRefreshCount": 2,_x000D_
          "CustomInfo": {}_x000D_
        }_x000D_
      },_x000D_
      "805": {_x000D_
        "$type": "Inside.Core.Formula.Definition.DefinitionAC, Inside.Core.Formula",_x000D_
        "ID": 805,_x000D_
        "Results": [_x000D_
          [_x000D_
            43371.93_x000D_
          ]_x000D_
        ],_x000D_
        "Statistics": {_x000D_
          "CreationDate": "2022-07-05T17:09:31.3222254+02:00",_x000D_
          "LastRefreshDate": "2022-02-02T11:07:04.0808975+01:00",_x000D_
          "TotalRefreshCount": 2,_x000D_
          "CustomInfo": {}_x000D_
        }_x000D_
      },_x000D_
      "806": {_x000D_
        "$type": "Inside.Core.Formula.Definition.DefinitionAC, Inside.Core.Formula",_x000D_
        "ID": 806,_x000D_
        "Results": [_x000D_
          [_x000D_
            2350.61_x000D_
          ]_x000D_
        ],_x000D_
        "Statistics": {_x000D_
          "CreationDate": "2022-07-05T17:09:31.3222254+02:00",_x000D_
          "LastRefreshDate": "2022-02-02T11:07:04.0829349+01:00",_x000D_
          "TotalRefreshCount": 2,_x000D_
          "CustomInfo": {}_x000D_
        }_x000D_
      },_x000D_
      "807": {_x000D_
        "$type": "Inside.Core.Formula.Definition.DefinitionAC, Inside.Core.Formula",_x000D_
        "ID": 807,_x000D_
        "Results": [_x000D_
          [_x000D_
            0.0_x000D_
          ]_x000D_
        ],_x000D_
        "Statistics": {_x000D_
          "CreationDate": "2022-07-05T17:09:31.3222254+02:00",_x000D_
          "LastRefreshDate": "2022-02-02T11:07:04.0849289+01:00",_x000D_
          "TotalRefreshCount": 2,_x000D_
          "CustomInfo": {}_x000D_
        }_x000D_
      },_x000D_
      "808": {_x000D_
        "$type": "Inside.Core.Formula.Definition.DefinitionAC, Inside.Core.Formula",_x000D_
        "ID": 808,_x000D_
        "Results": [_x000D_
          [_x000D_
            1646.1_x000D_
          ]_x000D_
        ],_x000D_
        "Statistics": {_x000D_
          "CreationDate": "2022-07-05T17:09:31.3222254+02:00",_x000D_
          "LastRefreshDate": "2022-02-02T11:07:04.086923+01:00",_x000D_
          "TotalRefreshCount": 2,_x000D_
          "CustomInfo": {}_x000D_
        }_x000D_
      },_x000D_
      "809": {_x000D_
        "$type": "Inside.Core.Formula.Definition.DefinitionAC, Inside.Core.Formula",_x000D_
        "ID": 809,_x000D_
        "Results": [_x000D_
          [_x000D_
            0.0_x000D_
          ]_x000D_
        ],_x000D_
        "Statistics": {_x000D_
          "CreationDate": "2022-07-05T17:09:31.3222254+02:00",_x000D_
          "LastRefreshDate": "2022-02-02T11:07:04.0889284+01:00",_x000D_
          "TotalRefreshCount": 2,_x000D_
          "CustomInfo": {}_x000D_
        }_x000D_
      },_x000D_
      "810": {_x000D_
        "$type": "Inside.Core.Formula.Definition.DefinitionAC, Inside.Core.Formula",_x000D_
        "ID": 810,_x000D_
        "Results": [_x000D_
          [_x000D_
            178.5_x000D_
          ]_x000D_
        ],_x000D_
        "Statistics": {_x000D_
          "CreationDate": "2022-07-05T17:09:31.3222254+02:00",_x000D_
          "LastRefreshDate": "2022-02-02T11:07:04.0909137+01:00",_x000D_
          "TotalRefreshCount": 2,_x000D_
          "CustomInfo": {}_x000D_
        }_x000D_
      },_x000D_
      "811": {_x000D_
        "$type": "Inside.Core.Formula.Definition.DefinitionAC, Inside.Core.Formula",_x000D_
        "ID": 811,_x000D_
        "Results": [_x000D_
          [_x000D_
            0.0_x000D_
          ]_x000D_
        ],_x000D_
        "Statistics": {_x000D_
          "CreationDate": "2022-07-05T17:09:31.3222254+02:00",_x000D_
          "LastRefreshDate": "2022-02-02T11:07:04.0929078+01:00",_x000D_
          "TotalRefreshCount": 2,_x000D_
          "CustomInfo": {}_x000D_
        }_x000D_
      },_x000D_
      "812": {_x000D_
        "$type": "Inside.Core.Formula.Definition.DefinitionAC, Inside.Core.Formula",_x000D_
        "ID": 812,_x000D_
        "Results": [_x000D_
          [_x000D_
            0.0_x000D_
          ]_x000D_
        ],_x000D_
        "Statistics": {_x000D_
          "CreationDate": "2022-07-05T17:09:31.3222254+02:00",_x000D_
          "LastRefreshDate": "2022-02-02T11:07:04.0949017+01:00",_x000D_
          "TotalRefreshCount": 2,_x000D_
          "CustomInfo": {}_x000D_
        }_x000D_
      },_x000D_
      "813": {_x000D_
        "$type": "Inside.Core.Formula.Definition.DefinitionAC, Inside.Core.Formula",_x000D_
        "ID": 813,_x000D_
        "Results": [_x000D_
          [_x000D_
            0.0_x000D_
          ]_x000D_
        ],_x000D_
        "Statistics": {_x000D_
          "CreationDate": "2022-07-05T17:09:31.3222254+02:00",_x000D_
          "LastRefreshDate": "2022-02-02T11:07:04.0959013+01:00",_x000D_
          "TotalRefreshCount": 2,_x000D_
          "CustomInfo": {}_x000D_
        }_x000D_
      },_x000D_
      "814": {_x000D_
        "$type": "Inside.Core.Formula.Definition.DefinitionAC, Inside.Core.Formula",_x000D_
        "ID": 814,_x000D_
        "Results": [_x000D_
          [_x000D_
            0.0_x000D_
          ]_x000D_
        ],_x000D_
        "Statistics": {_x000D_
          "CreationDate": "2022-07-05T17:09:31.3222254+02:00",_x000D_
          "LastRefreshDate": "2022-02-02T11:07:04.0978956+01:00",_x000D_
          "TotalRefreshCount": 2,_x000D_
          "CustomInfo": {}_x000D_
        }_x000D_
      },_x000D_
      "815": {_x000D_
        "$type": "Inside.Core.Formula.Definition.DefinitionAC, Inside.Core.Formula",_x000D_
        "ID": 815,_x000D_
        "Results": [_x000D_
          [_x000D_
            0.0_x000D_
          ]_x000D_
        ],_x000D_
        "Statistics": {_x000D_
          "CreationDate": "2022-07-05T17:09:31.3222254+02:00",_x000D_
          "LastRefreshDate": "2022-02-02T11:07:04.0998897+01:00",_x000D_
          "TotalRefreshCount": 2,_x000D_
          "CustomInfo": {}_x000D_
        }_x000D_
      },_x000D_
      "816": {_x000D_
        "$type": "Inside.Core.Formula.Definition.DefinitionAC, Inside.Core.Formula",_x000D_
        "ID": 816,_x000D_
        "Results": [_x000D_
          [_x000D_
            86243.12000000001_x000D_
          ]_x000D_
        ],_x000D_
        "Statistics": {_x000D_
          "CreationDate": "2022-07-05T17:09:31.3222254+02:00",_x000D_
          "LastRefreshDate": "2022-02-02T11:07:04.1018836+01:00",_x000D_
          "TotalRefreshCount": 2,_x000D_
          "CustomInfo": {}_x000D_
        }_x000D_
      },_x000D_
      "817": {_x000D_
        "$type": "Inside.Core.Formula.Definition.DefinitionAC, Inside.Core.Formula",_x000D_
        "ID": 817,_x000D_
        "Results": [_x000D_
          [_x000D_
            204.0_x000D_
          ]_x000D_
        ],_x000D_
        "Statistics": {_x000D_
          "CreationDate": "2022-07-05T17:09:31.3222254+02:00",_x000D_
          "LastRefreshDate": "2022-02-02T11:07:04.1038552+01:00",_x000D_
          "TotalRefreshCount": 2,_x000D_
          "CustomInfo": {}_x000D_
        }_x000D_
      },_x000D_
      "818": {_x000D_
        "$type": "Inside.Core.Formula.Definition.DefinitionAC, Inside.Core.Formula",_x000D_
        "ID": 818,_x000D_
        "Results": [_x000D_
          [_x000D_
            14231.41_x000D_
          ]_x000D_
        ],_x000D_
        "Statistics": {_x000D_
          "CreationDate": "2022-07-05T17:09:31.3222254+02:00",_x000D_
          "LastRefreshDate": "2022-02-02T11:07:04.1058717+01:00",_x000D_
          "TotalRefreshCount": 2,_x000D_
          "CustomInfo": {}_x000D_
        }_x000D_
      },_x000D_
      "819": {_x000D_
        "$type": "Inside.Core.Formula.Definition.DefinitionAC, Inside.Core.Formula",_x000D_
        "ID": 819,_x000D_
        "Results": [_x000D_
          [_x000D_
            1151.01_x000D_
          ]_x000D_
        ],_x000D_
        "Statistics": {_x000D_
          "CreationDate": "2022-07-05T17:09:31.3222254+02:00",_x000D_
          "LastRefreshDate": "2022-02-02T11:07:04.1078636+01:00",_x000D_
          "TotalRefreshCount": 2,_x000D_
    </t>
  </si>
  <si>
    <t xml:space="preserve">      "CustomInfo": {}_x000D_
        }_x000D_
      },_x000D_
      "820": {_x000D_
        "$type": "Inside.Core.Formula.Definition.DefinitionAC, Inside.Core.Formula",_x000D_
        "ID": 820,_x000D_
        "Results": [_x000D_
          [_x000D_
            865.39_x000D_
          ]_x000D_
        ],_x000D_
        "Statistics": {_x000D_
          "CreationDate": "2022-07-05T17:09:31.3222254+02:00",_x000D_
          "LastRefreshDate": "2022-02-02T11:07:04.1098576+01:00",_x000D_
          "TotalRefreshCount": 2,_x000D_
          "CustomInfo": {}_x000D_
        }_x000D_
      },_x000D_
      "821": {_x000D_
        "$type": "Inside.Core.Formula.Definition.DefinitionAC, Inside.Core.Formula",_x000D_
        "ID": 821,_x000D_
        "Results": [_x000D_
          [_x000D_
            47636.02_x000D_
          ]_x000D_
        ],_x000D_
        "Statistics": {_x000D_
          "CreationDate": "2022-07-05T17:09:31.3222254+02:00",_x000D_
          "LastRefreshDate": "2022-02-02T11:07:04.1118158+01:00",_x000D_
          "TotalRefreshCount": 2,_x000D_
          "CustomInfo": {}_x000D_
        }_x000D_
      },_x000D_
      "822": {_x000D_
        "$type": "Inside.Core.Formula.Definition.DefinitionAC, Inside.Core.Formula",_x000D_
        "ID": 822,_x000D_
        "Results": [_x000D_
          [_x000D_
            359.52_x000D_
          ]_x000D_
        ],_x000D_
        "Statistics": {_x000D_
          "CreationDate": "2022-07-05T17:09:31.3222254+02:00",_x000D_
          "LastRefreshDate": "2022-02-02T11:07:04.1138103+01:00",_x000D_
          "TotalRefreshCount": 2,_x000D_
          "CustomInfo": {}_x000D_
        }_x000D_
      },_x000D_
      "823": {_x000D_
        "$type": "Inside.Core.Formula.Definition.DefinitionAC, Inside.Core.Formula",_x000D_
        "ID": 823,_x000D_
        "Results": [_x000D_
          [_x000D_
            10834.09_x000D_
          ]_x000D_
        ],_x000D_
        "Statistics": {_x000D_
          "CreationDate": "2022-07-05T17:09:31.3222254+02:00",_x000D_
          "LastRefreshDate": "2022-02-02T11:07:04.1158049+01:00",_x000D_
          "TotalRefreshCount": 2,_x000D_
          "CustomInfo": {}_x000D_
        }_x000D_
      },_x000D_
      "824": {_x000D_
        "$type": "Inside.Core.Formula.Definition.DefinitionAC, Inside.Core.Formula",_x000D_
        "ID": 824,_x000D_
        "Results": [_x000D_
          [_x000D_
            0.0_x000D_
          ]_x000D_
        ],_x000D_
        "Statistics": {_x000D_
          "CreationDate": "2022-07-05T17:09:31.3222254+02:00",_x000D_
          "LastRefreshDate": "2022-02-02T11:07:04.1818142+01:00",_x000D_
          "TotalRefreshCount": 2,_x000D_
          "CustomInfo": {}_x000D_
        }_x000D_
      },_x000D_
      "825": {_x000D_
        "$type": "Inside.Core.Formula.Definition.DefinitionAC, Inside.Core.Formula",_x000D_
        "ID": 825,_x000D_
        "Results": [_x000D_
          [_x000D_
            10772.650000000002_x000D_
          ]_x000D_
        ],_x000D_
        "Statistics": {_x000D_
          "CreationDate": "2022-07-05T17:09:31.3222254+02:00",_x000D_
          "LastRefreshDate": "2022-02-02T11:07:04.2047901+01:00",_x000D_
          "TotalRefreshCount": 2,_x000D_
          "CustomInfo": {}_x000D_
        }_x000D_
      },_x000D_
      "826": {_x000D_
        "$type": "Inside.Core.Formula.Definition.DefinitionAC, Inside.Core.Formula",_x000D_
        "ID": 826,_x000D_
        "Results": [_x000D_
          [_x000D_
            49196.909999999996_x000D_
          ]_x000D_
        ],_x000D_
        "Statistics": {_x000D_
          "CreationDate": "2022-07-05T17:09:31.3222254+02:00",_x000D_
          "LastRefreshDate": "2022-02-02T11:07:04.1168021+01:00",_x000D_
          "TotalRefreshCount": 2,_x000D_
          "CustomInfo": {}_x000D_
        }_x000D_
      },_x000D_
      "827": {_x000D_
        "$type": "Inside.Core.Formula.Definition.DefinitionAC, Inside.Core.Formula",_x000D_
        "ID": 827,_x000D_
        "Results": [_x000D_
          [_x000D_
            1326.0_x000D_
          ]_x000D_
        ],_x000D_
        "Statistics": {_x000D_
          "CreationDate": "2022-07-05T17:09:31.3222254+02:00",_x000D_
          "LastRefreshDate": "2022-02-02T11:07:04.1198364+01:00",_x000D_
          "TotalRefreshCount": 2,_x000D_
          "CustomInfo": {}_x000D_
        }_x000D_
      },_x000D_
      "828": {_x000D_
        "$type": "Inside.Core.Formula.Definition.DefinitionAC, Inside.Core.Formula",_x000D_
        "ID": 828,_x000D_
        "Results": [_x000D_
          [_x000D_
            0.0_x000D_
          ]_x000D_
        ],_x000D_
        "Statistics": {_x000D_
          "CreationDate": "2022-07-05T17:09:31.3222254+02:00",_x000D_
          "LastRefreshDate": "2022-02-02T11:07:04.1218319+01:00",_x000D_
          "TotalRefreshCount": 2,_x000D_
          "CustomInfo": {}_x000D_
        }_x000D_
      },_x000D_
      "829": {_x000D_
        "$type": "Inside.Core.Formula.Definition.DefinitionAC, Inside.Core.Formula",_x000D_
        "ID": 829,_x000D_
        "Results": [_x000D_
          [_x000D_
            2317.24_x000D_
          ]_x000D_
        ],_x000D_
        "Statistics": {_x000D_
          "CreationDate": "2022-07-05T17:09:31.3222254+02:00",_x000D_
          "LastRefreshDate": "2022-02-02T11:07:04.1228162+01:00",_x000D_
          "TotalRefreshCount": 2,_x000D_
          "CustomInfo": {}_x000D_
        }_x000D_
      },_x000D_
      "830": {_x000D_
        "$type": "Inside.Core.Formula.Definition.DefinitionAC, Inside.Core.Formula",_x000D_
        "ID": 830,_x000D_
        "Results": [_x000D_
          [_x000D_
            91.8_x000D_
          ]_x000D_
        ],_x000D_
        "Statistics": {_x000D_
          "CreationDate": "2022-07-05T17:09:31.3222254+02:00",_x000D_
          "LastRefreshDate": "2022-02-02T11:07:04.1248112+01:00",_x000D_
          "TotalRefreshCount": 2,_x000D_
          "CustomInfo": {}_x000D_
        }_x000D_
      },_x000D_
      "831": {_x000D_
        "$type": "Inside.Core.Formula.Definition.DefinitionAC, Inside.Core.Formula",_x000D_
        "ID": 831,_x000D_
        "Results": [_x000D_
          [_x000D_
            414.53_x000D_
          ]_x000D_
        ],_x000D_
        "Statistics": {_x000D_
          "CreationDate": "2022-07-05T17:09:31.3222254+02:00",_x000D_
          "LastRefreshDate": "2022-02-02T11:07:04.1268057+01:00",_x000D_
          "TotalRefreshCount": 2,_x000D_
          "CustomInfo": {}_x000D_
        }_x000D_
      },_x000D_
      "832": {_x000D_
        "$type": "Inside.Core.Formula.Definition.DefinitionAC, Inside.Core.Formula",_x000D_
        "ID": 832,_x000D_
        "Results": [_x000D_
          [_x000D_
            0.0_x000D_
          ]_x000D_
        ],_x000D_
        "Statistics": {_x000D_
          "CreationDate": "2022-07-05T17:09:31.3222254+02:00",_x000D_
          "LastRefreshDate": "2022-02-02T11:07:04.1287696+01:00",_x000D_
          "TotalRefreshCount": 2,_x000D_
          "CustomInfo": {}_x000D_
        }_x000D_
      },_x000D_
      "833": {_x000D_
        "$type": "Inside.Core.Formula.Definition.DefinitionAC, Inside.Core.Formula",_x000D_
        "ID": 833,_x000D_
        "Results": [_x000D_
          [_x000D_
            0.0_x000D_
          ]_x000D_
        ],_x000D_
        "Statistics": {_x000D_
          "CreationDate": "2022-07-05T17:09:31.3222254+02:00",_x000D_
          "LastRefreshDate": "2022-02-02T11:07:04.1307643+01:00",_x000D_
          "TotalRefreshCount": 2,_x000D_
          "CustomInfo": {}_x000D_
        }_x000D_
      },_x000D_
      "834": {_x000D_
        "$type": "Inside.Core.Formula.Definition.DefinitionAC, Inside.Core.Formula",_x000D_
        "ID": 834,_x000D_
        "Results": [_x000D_
          [_x000D_
            0.0_x000D_
          ]_x000D_
        ],_x000D_
        "Statistics": {_x000D_
          "CreationDate": "2022-07-05T17:09:31.3222254+02:00",_x000D_
          "LastRefreshDate": "2022-02-02T11:07:04.1327994+01:00",_x000D_
          "TotalRefreshCount": 2,_x000D_
          "CustomInfo": {}_x000D_
        }_x000D_
      },_x000D_
      "835": {_x000D_
        "$type": "Inside.Core.Formula.Definition.DefinitionAC, Inside.Core.Formula",_x000D_
        "ID": 835,_x000D_
        "Results": [_x000D_
          [_x000D_
            0.0_x000D_
          ]_x000D_
        ],_x000D_
        "Statistics": {_x000D_
          "CreationDate": "2022-07-05T17:09:31.3222254+02:00",_x000D_
          "LastRefreshDate": "2022-02-02T11:07:04.1347954+01:00",_x000D_
          "TotalRefreshCount": 2,_x000D_
          "CustomInfo": {}_x000D_
        }_x000D_
      },_x000D_
      "836": {_x000D_
        "$type": "Inside.Core.Formula.Definition.DefinitionAC, Inside.Core.Formula",_x000D_
        "ID": 836,_x000D_
        "Results": [_x000D_
          [_x000D_
            6277.33_x000D_
          ]_x000D_
        ],_x000D_
        "Statistics": {_x000D_
          "CreationDate": "2022-07-05T17:09:31.3222254+02:00",_x000D_
          "LastRefreshDate": "2022-02-02T11:07:04.1367896+01:00",_x000D_
          "TotalRefreshCount": 2,_x000D_
          "CustomInfo": {}_x000D_
        }_x000D_
      },_x000D_
      "837": {_x000D_
        "$type": "Inside.Core.Formula.Definition.DefinitionAC, Inside.Core.Formula",_x000D_
        "ID": 837,_x000D_
        "Results": [_x000D_
          [_x000D_
            12189.75_x000D_
          ]_x000D_
        ],_x000D_
        "Statistics": {_x000D_
          "CreationDate": "2022-07-05T17:09:31.3222254+02:00",_x000D_
          "LastRefreshDate": "2022-02-02T11:07:04.1388053+01:00",_x000D_
          "TotalRefreshCount": 2,_x000D_
          "CustomInfo": {}_x000D_
        }_x000D_
      },_x000D_
      "838": {_x000D_
        "$type": "Inside.Core.Formula.Definition.DefinitionAC, Inside.Core.Formula",_x000D_
        "ID": 838,_x000D_
        "Results": [_x000D_
          [_x000D_
            1403.47_x000D_
          ]_x000D_
        ],_x000D_
        "Statistics": {_x000D_
          "CreationDate": "2022-07-05T17:09:31.3232311+02:00",_x000D_
          "LastRefreshDate": "2022-02-02T11:07:04.1407681+01:00",_x000D_
          "TotalRefreshCount": 2,_x000D_
          "CustomInfo": {}_x000D_
        }_x000D_
      },_x000D_
      "839": {_x000D_
        "$type": "Inside.Core.Formula.Definition.DefinitionAC, Inside.Core.Formula",_x000D_
        "ID": 839,_x000D_
        "Results": [_x000D_
          [_x000D_
            10022.279999999999_x000D_
          ]_x000D_
        ],_x000D_
        "Statistics": {_x000D_
          "CreationDate": "2022-07-05T17:09:31.3232311+02:00",_x000D_
          "LastRefreshDate": "2022-02-02T11:07:04.142763+01:00",_x000D_
          "TotalRefreshCount": 2,_x000D_
          "CustomInfo": {}_x000D_
        }_x000D_
      },_x000D_
      "840": {_x000D_
        "$type": "Inside.Core.Formula.Definition.DefinitionAC, Inside.Core.Formula",_x000D_
        "ID": 840,_x000D_
        "Results": [_x000D_
          [_x000D_
            846.77_x000D_
          ]_x000D_
        ],_x000D_
        "Statistics": {_x000D_
          "CreationDate": "2022-07-05T17:09:31.3232311+02:00",_x000D_
          "LastRefreshDate": "2022-02-02T11:07:04.1447369+01:00",_x000D_
          "TotalRefreshCount": 2,_x000D_
          "CustomInfo": {}_x000D_
        }_x000D_
      },_x000D_
      "841": {_x000D_
        "$type": "Inside.Core.Formula.Definition.DefinitionAC, Inside.Core.Formula",_x000D_
        "ID": 841,_x000D_
        "Results": [_x000D_
          [_x000D_
            1747.42_x000D_
          ]_x000D_
        ],_x000D_
        "Statistics": {_x000D_
          "CreationDate": "2022-07-05T17:09:31.3232311+02:00",_x000D_
          "LastRefreshDate": "2022-02-02T11:07:04.1708835+01:00",_x000D_
          "TotalRefreshCount": 2,_x000D_
          "CustomInfo": {}_x000D_
        }_x000D_
      },_x000D_
      "842": {_x000D_
        "$type": "Inside.Core.Formula.Definition.DefinitionAC, Inside.Core.Formula",_x000D_
        "ID": 842,_x000D_
        "Results": [_x000D_
          [_x000D_
            2601.91_x000D_
          ]_x000D_
        ],_x000D_
        "Statistics": {_x000D_
          "CreationDate": "2022-07-05T17:09:31.3232311+02:00",_x000D_
          "LastRefreshDate": "2022-02-02T11:07:04.1728774+01:00",_x000D_
          "TotalRefreshCount": 2,_x000D_
          "CustomInfo": {}_x000D_
        }_x000D_
      },_x000D_
      "843": {_x000D_
        "$type": "Inside.Core.Formula.Definition.DefinitionAC, Inside.Core.Formula",_x000D_
        "ID": 843,_x000D_
        "Results": [_x000D_
          [_x000D_
            504.55_x000D_
          ]_x000D_
        ],_x000D_
        "Statistics": {_x000D_
          "CreationDate": "2022-07-05T17:09:31.3232311+02:00",_x000D_
          "LastRefreshDate": "2022-02-02T11:07:04.173877+01:00",_x000D_
          "TotalRefreshCount": 2,_x000D_
          "CustomInfo": {}_x000D_
        }_x000D_
      },_x000D_
      "844": {_x000D_
        "$type": "Inside.Core.Formula.Definition.DefinitionAC, Inside.Core.Formula",_x000D_
        "ID": 844,_x000D_
        "Results": [_x000D_
          [_x000D_
            0.0_x000D_
          ]_x000D_
        ],_x000D_
        "Statistics": {_x000D_
          "CreationDate": "2022-07-05T17:09:31.3232311+02:00",_x000D_
          "LastRefreshDate": "2022-02-02T11:07:04.1758709+01:00",_x000D_
          "TotalRefreshCount": 2,_x000D_
          "CustomInfo": {}_x000D_
        }_x000D_
      },_x000D_
      "845": {_x000D_
        "$type": "Inside.Core.Formula.Definition.DefinitionAC, Inside.Core.Formula",_x000D_
        "ID": 845,_x000D_
        "Results": [_x000D_
          [_x000D_
            1234.51_x000D_
          ]_x000D_
        ],_x000D_
        "Statistics": {_x000D_
          "CreationDate": "2022-07-05T17:09:31.3232311+02:00",_x000D_
          "LastRefreshDate": "2022-02-02T11:07:04.2027961+01:00",_x000D_
          "TotalRefreshCount": 2,_x000D_
          "CustomInfo": {}_x000D_
        }_x000D_
      },_x000D_
      "846": {_x000D_
        "$type": "Inside.Core.Formula.Definition.DefinitionAC, Inside.Core.Formula",_x000D_
        "ID": 846,_x000D_
        "Results": [_x000D_
          [_x000D_
            0.0_x000D_
          ]_x000D_
        ],_x000D_
        "Statistics": {_x000D_
          "CreationDate": "2022-07-05T17:09:31.3232311+02:00",_x000D_
          "LastRefreshDate": "2022-02-02T11:07:04.2147345+01:00",_x000D_
          "TotalRefreshCount": 2,_x000D_
          "CustomInfo": {}_x000D_
        }_x000D_
      },_x000D_
      "847": {_x000D_
        "$type": "Inside.Core.Formula.Definition.DefinitionAC, Inside.Core.Formula",_x000D_
        "ID": 847,_x000D_
        "Results": [_x000D_
          [_x000D_
            4571.01_x000D_
          ]_x000D_
        ],_x000D_
        "Statistics": {_x000D_
          "CreationDate": "2022-07-05T17:09:31.3232311+02:00",_x000D_
          "LastRefreshDate": "2022-02-02T11:07:04.2167647+01:00",_x000D_
          "TotalRefreshCount": 2,_x000D_
          "CustomInfo": {}_x000D_
        }_x000D_
      },_x000D_
      "848": {_x000D_
        "$type": "Inside.Core.Formula.Definition.DefinitionAC, Inside.Core.Formula",_x000D_
        "ID": 848,_x000D_
        "Results": [_x000D_
          [_x000D_
            0.0_x000D_
          ]_x000D_
        ],_x000D_
        "Statistics": {_x000D_
          "CreationDate": "2022-07-05T17:09:31.3232311+02:00",_x000D_
          "LastRefreshDate": "2022-02-02T11:07:04.2187582+01:00",_x000D_
          "TotalRefreshCount": 2,_x000D_
          "CustomInfo": {}_x000D_
        }_x000D_
      },_x000D_
      "849": {_x000D_
        "$type": "Inside.Core.Formula.Definition.DefinitionAC, Inside.Core.Formula",_x000D_
        "ID": 849,_x000D_
        "Results": [_x000D_
          [_x000D_
            574.28_x000D_
          ]_x000D_
        ],_x000D_
        "Statistics": {_x000D_
          "CreationDate": "2022-07-05T17:09:31.3232311+02:00",_x000D_
          "LastRefreshDate": "2022-02-02T11:07:04.2207527+01:00",_x000D_
          "TotalRefreshCount": 2,_x000D_
          "CustomInfo": {}_x000D_
        }_x000D_
      },_x000D_
      "850": {_x000D_
        "$type": "Inside.Core.Formula.Definition.DefinitionAC, Inside.Core.Formula",_x000D_
        "ID": 850,_x000D_
        "Results": [_x000D_
          [_x000D_
            241512.25_x000D_
          ]_x000D_
        ],_x000D_
        "Statistics": {_x000D_
          "CreationDate": "2022-07-05T17:09:31.3232311+02:00",_x000D_
          "LastRefreshDate": "2022-02-02T11:07:04.2217498+01:00",_x000D_
          "TotalRefreshCount": 2,_x000D_
          "CustomInfo": {}_x000D_
        }_x000D_
      },_x000D_
      "851": {_x000D_
        "$type": "Inside.Core.Formula.Definition.DefinitionAC, Inside.Core.Formula",_x000D_
        "ID": 851,_x000D_
        "Results": [_x000D_
          [_x000D_
            0.0_x000D_
          ]_x000D_
        ],_x000D_
        "Statistics": {_x000D_
          "CreationDate": "2022-07-05T17:09:31.3232311+02:00",_x000D_
          "LastRefreshDate": "2022-02-02T11:07:04.2237437+01:00",_x000D_
          "TotalRefreshCount": 2,_x000D_
          "CustomInfo": {}_x000D_
        }_x000D_
      },_x000D_
      "852": {_x000D_
        "$type": "Inside.Core.Formula.Definition.DefinitionAC, Inside.Core.Formula",_x000D_
        "ID": 852,_x000D_
        "Results": [_x000D_
          [_x000D_
            0.0_x000D_
          ]_x000D_
        ],_x000D_
        "Statistics": {_x000D_
          "CreationDate": "2022-07-05T17:09:31.3232311+02:00",_x000D_
          "LastRefreshDate": "2022-02-02T11:07:04.2257381+01:00",_x000D_
          "TotalRefreshCount": 2,_x000D_
          "CustomInfo": {}_x000D_
        }_x000D_
      },_x000D_
      "853": {_x000D_
        "$type": "Inside.Core.Formula.Definition.DefinitionAC, Inside.Core.Formula",_x000D_
        "ID": 853,_x000D_
        "Results": [_x000D_
          [_x000D_
            0.0_x000D_
          ]_x000D_
        ],_x000D_
        "Statistics": {_x000D_
          "CreationDate": "2022-07-05T17:09:31.3232311+02:00",_x000D_
          "LastRefreshDate": "2022-02-02T11:07:04.2277321+01:00",_x000D_
          "TotalRefreshCount": 2,_x000D_
          "CustomInfo": {}_x000D_
        }_x000D_
      },_x000D_
      "854": {_x000D_
        "$type": "Inside.Core.Formula.Definition.DefinitionAC, Inside.Core.Formula",_x000D_
        "ID": 854,_x000D_
        "Results": [_x000D_
          [_x000D_
            0.0_x000D_
          ]_x000D_
        ],_x000D_
        "Statistics": {_x000D_
          "CreationDate": "2022-07-05T17:09:31.3232311+02:00",_x000D_
          "LastRefreshDate": "2022-02-02T11:07:04.2297193+01:00",_x000D_
          "TotalRefreshCount": 2,_x000D_
          "CustomInfo": {}_x000D_
        }_x000D_
      },_x000D_
      "855": {_x000D_
        "$type": "Inside.Core.Formula.Definition.DefinitionAC, Inside.Core.Formula",_x000D_
        "ID": 855,_x000D_
        "Results": [_x000D_
          [_x000D_
            0.0_x000D_
          ]_x000D_
        ],_x000D_
        "Statistics": {_x000D_
          "CreationDate": "2022-07-05T17:09:31.3232311+02:00",_x000D_
          "LastRefreshDate": "2022-02-02T11:07:04.2317228+01:00",_x000D_
          "TotalRefreshCount": 2,_x000D_
          "CustomInfo": {}_x000D_
        }_x000D_
      },_x000D_
      "856": {_x000D_
        "$type": "Inside.Core.Formula.Definition.DefinitionAC, Inside.Core.Formula",_x000D_
        "ID": 856,_x000D_
        "Results": [_x000D_
          [_x000D_
            1160.86_x000D_
          ]_x000D_
        ],_x000D_
        "Statistics": {_x000D_
          "CreationDate": "2022-07-05T17:09:31.3232311+02:00",_x000D_
          "LastRefreshDate": "2022-02-02T11:07:04.233717+01:00",_x000D_
          "TotalRefreshCount": 2,_x000D_
          "CustomInfo": {}_x000D_
        }_x000D_
      },_x000D_
      "857": {_x000D_
        "$type": "Inside.Core.Formula.Definition.DefinitionAC, Inside.Core.Formula",_x000D_
        "ID": 857,_x000D_
        "Results": [_x000D_
          [_x000D_
            307.16_x000D_
          ]_x000D_
        ],_x000D_
        "Statistics": {_x000D_
          "CreationDate": "2022-07-05T17:09:31.3232311+02:00",_x000D_
          "LastRefreshDate": "2022-02-02T11:07:04.2347143+01:00",_x000D_
          "TotalRefreshCount": 2,_x000D_
          "CustomInfo": {}_x000D_
        }_x000D_
      },_x000D_
      "858": {_x000D_
        "$type": "Inside.Core.Formula.Definition.DefinitionAC, Inside.Core.Formula",_x000D_
        "ID": 858,_x000D_
        "Results": [_x000D_
          [_x000D_
            225.53_x000D_
          ]_x000D_
        ],_x000D_
        "Statistics": {_x000D_
          "CreationDate": "2022-07-05T17:09:31.3232311+02:00",_x000D_
          "LastRefreshDate": "2022-02-02T11:07:04.2367104+01:00",_x000D_
          "TotalRefreshCount": 2,_x000D_
          "CustomInfo": {}_x000D_
        }_x000D_
      },_x000D_
      "859": {_x000D_
        "$type": "Inside.Core.Formula.Definition.DefinitionAC, Inside.Core.Formula",_x000D_
        "ID": 859,_x000D_
        "Results": [_x000D_
          [_x000D_
            1804.12_x000D_
          ]_x000D_
        ],_x000D_
        "Statistics": {_x000D_
          "CreationDate": "2022-07-05T17:09:31.3232311+02:00",_x000D_
          "LastRefreshDate": "2022-02-02T11:07:04.2387025+01:00",_x000D_
          "TotalRefreshCount": 2,_x000D_
          "CustomInfo": {}_x000D_
        }_x000D_
      },_x000D_
      "860": {_x000D_
        "$type": "Inside.Core.Formula.Definition.DefinitionAC, Inside.Core.Formula",_x000D_
        "ID": 860,_x000D_
        "Results": [_x000D_
          [_x000D_
            1605.72_x000D_
          ]_x000D_
        ],_x000D_
        "Statistics": {_x000D_
          "CreationDate": "2022-07-05T17:09:31.3232311+02:00",_x000D_
          "LastRefreshDate": "2022-02-02T11:07:04.2407052+01:00",_x000D_
          "TotalRefreshCount": 2,_x000D_
          "CustomInfo": {}_x000D_
        }_x000D_
      },_x000D_
      "861": {_x000D_
        "$type": "Inside.Core.Formula.Definition.DefinitionAC, Inside.Core.Formula",_x000D_
        "ID": 861,_x000D_
        "Results": [_x000D_
          [_x000D_
            1001.79_x000D_
          ]_x000D_
        ],_x000D_
        "Statistics": {_x000D_
          "CreationDate": "2022-07-05T17:09:31.3232311+02:00",_x000D_
          "LastRefreshDate": "2022-02-02T11:07:04.2426928+01:00",_x000D_
          "TotalRefreshCount": 2,_x000D_
          "CustomInfo": {}_x000D_
        }_x000D_
      },_x000D_
      "862": {_x000D_
        "$type": "Inside.Core.Formula.Definition.DefinitionAC, Inside.Core.Formula",_x000D_
        "ID": 862,_x000D_
        "Results": [_x000D_
          [_x000D_
            744.17_x000D_
          ]_x000D_
        ],_x000D_
        "Statistics": {_x000D_
          "CreationDate": "2022-07-05T17:09:31.3232311+02:00",_x000D_
          "LastRefreshDate": "2022-02-02T11:07:04.2446891+01:00",_x000D_
          "TotalRefreshCount": 2,_x000D_
          "CustomInfo": {}_x000D_
        }_x000D_
      },_x000D_
      "863": {_x000D_
        "$type": "Inside.Core.Formula.Definition.DefinitionAC, Inside.Core.Formula",_x000D_
        "ID": 863,_x000D_
        "Results": [_x000D_
          [_x000D_
            861.69_x000D_
          ]_x000D_
        ],_x000D_
        "Statistics": {_x000D_
          "CreationDate": "2022-07-05T17:09:31.3232311+02:00",_x000D_
          "LastRefreshDate": "2022-02-02T11:07:04.2456859+01:00",_x000D_
          "TotalRefreshCount": 2,_x000D_
          "CustomInfo": {}_x000D_
        }_x000D_
      },_x000D_
      "864": {_x000D_
        "$type": "Inside.Core.Formula.Definition.DefinitionAC, Inside.Core.Formula",_x000D_
        "ID": 864,_x000D_
        "Results": [_x000D_
          [_x000D_
            316.8_x000D_
          ]_x000D_
        ],_x000D_
        "Statistics": {_x000D_
          "CreationDate": "2022-07-05T17:09:31.3232311+02:00",_x000D_
          "LastRefreshDate": "2022-02-02T11:07:04.2476913+01:00",_x000D_
          "TotalRefreshCount": 2,_x000D_
          "CustomInfo": {}_x000D_
        }_x000D_
      },_x000D_
      "865": {_x000D_
        "$type": "Inside.Core.Formula.Definition.DefinitionAC, Inside.Core.Formula",_x000D_
        "ID": 865,_x000D_
        "Results": [_x000D_
          [_x000D_
            0.0_x000D_
          ]_x000D_
        ],_x000D_
        "Statistics": {_x000D_
          "CreationDate": "2022-07-05T17:09:31.3232311+02:00",_x000D_
          "LastRefreshDate": "2022-02-02T11:07:04.1898299+01:00",_x000D_
          "TotalRefreshCount": 2,_x000D_
          "CustomInfo": {}_x000D_
        }_x000D_
      },_x000D_
      "866": {_x000D_
        "$type": "Inside.Core.Formula.Definition.DefinitionAC, Inside.Core.Formula",_x000D_
        "ID": 866,_x000D_
        "Results": [_x000D_
          [_x000D_
            3480.96_x000D_
          ]_x000D_
        ],_x000D_
        "Statistics": {_x000D_
          "CreationDate": "2022-07-05T17:09:31.3232311+02:00",_x000D_
          "LastRefreshDate": "2022-02-02T11:07:04.2127312+01:00",_x000D_
          "TotalRefreshCount": 2,_x000D_
          "CustomInfo": {}_x000D_
        }_x000D_
      },_x000D_
      "867": {_x000D_
        "$type": "Inside.Core.Formula.Definition.DefinitionAC, Inside.Core.Formula",_x000D_
        "ID": 867,_x000D_
        "Results": [_x000D_
          [_x000D_
            279.0_x000D_
          ]_x000D_
        ],_x000D_
        "Statistics": {_x000D_
          "CreationDate": "2022-07-05T17:09:31.3232311+02:00",_x000D_
          "LastRefreshDate": "2022-02-02T11:07:04.2496747+01:00",_x000D_
          "TotalRefreshCount": 2,_x000D_
          "CustomInfo": {}_x000D_
        }_x000D_
      },_x000D_
      "868": {_x000D_
        "$type": "Inside.Core.Formula.Definition.DefinitionAC, Inside.Core.Formula",_x000D_
        "ID": 868,_x000D_
        "Results": [_x000D_
          [_x000D_
            944.59_x000D_
          ]_x000D_
        ],_x000D_
        "Statistics": {_x000D_
          "CreationDate": "2022-07-05T17:09:31.3232311+02:00",_x000D_
          "LastRefreshDate": "2022-02-02T11:07:08.2222779+01:00",_x000D_
          "TotalRefreshCount": 2,_x000D_
          "CustomInfo": {}_x000D_
        }_x000D_
      },_x000D_
      "869": {_x000D_
        "$type": "Inside.Core.Formula.Definition.DefinitionAC, Inside.Core.Formula",_x000D_
        "ID": 869,_x000D_
        "Results": [_x000D_
          [_x000D_
            3796.89_x000D_
          ]_x000D_
        ],_x000D_
        "Statistics": {_x000D_
          "CreationDate": "2022-07-05T17:09:31.3232311+02:00",_x000D_
          "LastRefreshDate": "2022-02-02T11:07:08.2432216+01:00",_x000D_
          "TotalRefreshCount": 2,_x000D_
          "CustomInfo": {}_x000D_
        }_x000D_
      },_x000D_
      "870": {_x000D_
        "$type": "Inside.Core.Formula.Definition.DefinitionAC, Inside.Core.Formula",_x000D_
        "ID": 870,_x000D_
        "Results": [_x000D_
          [_x000D_
            1054.04_x000D_
          ]_x000D_
        ],_x000D_
        "Statistics": {_x000D_
          "CreationDate": "2022-07-05T17:09:31.3232311+02:00",_x000D_
          "LastRefreshDate": "2022-02-02T11:07:08.2452164+01:00",_x000D_
          "TotalRefreshCount": 2,_x000D_
          "CustomInfo": {}_x000D_
        }_x000D_
      },_x000D_
      "871": {_x000D_
        "$type": "Inside.Core.Formula.Definition.DefinitionAC, Inside.Core.Formula",_x000D_
        "ID": 871,_x000D_
        "Results": [_x000D_
          [_x000D_
            245.64_x000D_
          ]_x000D_
        ],_x000D_
        "Statistics": {_x000D_
          "CreationDate": "2022-07-05T17:09:31.3232311+02:00",_x000D_
          "LastRefreshDate": "2022-02-02T11:07:08.2482084+01:00",_x000D_
          "TotalRefreshCount": 2,_x000D_
          "CustomInfo": {}_x000D_
        }_x000D_
      },_x000D_
      "872": {_x000D_
        "$type": "Inside.Core.Formula.Definition.DefinitionAC, Inside.Core.Formula",_x000D_
        "ID": 872,_x000D_
        "Results": [_x000D_
          [_x000D_
            631.71_x000D_
          ]_x000D_
        ],_x000D_
        "Statistics": {_x000D_
          "CreationDate": "2022-07-05T17:09:31.3232311+02:00",_x000D_
          "LastRefreshDate": "2022-02-02T11:07:08.2502031+01:00",_x000D_
          "TotalRefreshCount": 2,_x000D_
          "CustomInfo": {}_x000D_
        }_x000D_
      },_x000D_
      "873": {_x000D_
        "$type": "Inside.Core.Formula.Definition.DefinitionAC, Inside.Core.Formula",_x000D_
        "ID": 873,_x000D_
        "Results": [_x000D_
          [_x000D_
            1517.2_x000D_
          ]_x000D_
        ],_x000D_
        "Statistics": {_x000D_
          "CreationDate": "2022-07-05T17:09:31.3232311+02:00",_x000D_
          "LastRefreshDate": "2022-02-02T11:07:08.2531957+01:00",_x000D_
          "TotalRefreshCount": 2,_x000D_
          "CustomInfo": {}_x000D_
        }_x000D_
      },_x000D_
      "874": {_x000D_
        "$type": "Inside.Core.Formula.Definition.DefinitionAC, Inside.Core.Formula",_x000D_
        "ID": 874,_x000D_
        "Results": [_x000D_
          [_x000D_
            0.0_x000D_
          ]_x000D_
        ],_x000D_
        "Statistics": {_x000D_
          "CreationDate": "2022-07-05T17:09:31.3232311+02:00",_x000D_
          "LastRefreshDate": "2022-02-02T11:07:08.2551906+01:00",_x000D_
          "TotalRefreshCount": 2,_x000D_
          "CustomInfo": {}_x000D_
        }_x000D_
      },_x000D_
      "875": {_x000D_
        "$type": "Inside.Core.Formula.Definition.DefinitionAC, Inside.Core.Formula",_x000D_
        "ID": 875,_x000D_
        "Results": [_x000D_
          [_x000D_
            0.0_x000D_
          ]_x000D_
        ],_x000D_
        "Statistics": {_x000D_
          "CreationDate": "2022-07-05T17:09:31.3232311+02:00",_x000D_
          "LastRefreshDate": "2022-02-02T11:07:08.2571844+01:00",_x000D_
          "TotalRefreshCount": 2,_x000D_
          "CustomInfo": {}_x000D_
        }_x000D_
      },_x000D_
      "876": {_x000D_
        "$type": "Inside.Core.Formula.Definition.DefinitionAC, Inside.Core.Formula",_x000D_
        "ID": 876,_x000D_
        "Results": [_x000D_
          [_x000D_
            0.0_x000D_
          ]_x000D_
        ],_x000D_
        "Statistics": {_x000D_
          "CreationDate": "2022-07-05T17:09:31.3232311+02:00",_x000D_
          "LastRefreshDate": "2022-02-02T11:07:08.2591768+01:00",_x000D_
          "TotalRefreshCount": 2,_x000D_
          "CustomInfo": {}_x000D_
        }_x000D_
      },_x000D_
      "877": {_x000D_
        "$type": "Inside.Core.Formula.Definition.DefinitionAC, Inside.Core.Formula",_x000D_
        "ID": 877,_x000D_
        "Results": [_x000D_
          [_x000D_
            0.0_x000D_
          ]_x000D_
        ],_x000D_
        "Statistics": {_x000D_
          "CreationDate": "2022-07-05T17:09:31.3232311+02:00",_x000D_
          "LastRefreshDate": "2022-02-02T11:07:08.2611724+01:00",_x000D_
          "TotalRefreshCount": 2,_x000D_
          "CustomInfo": {}_x000D_
        }_x000D_
      },_x000D_
      "878": {_x000D_
        "$type": "Inside.Core.Formula.Definition.DefinitionAC, Inside.Core.Formula",_x000D_
        "ID": 878,_x000D_
        "Results": [_x000D_
          [_x000D_
            0.0_x000D_
          ]_x000D_
        ],_x000D_
        "Statistics": {_x000D_
          "CreationDate": "2022-07-05T17:09:31.3232311+02:00",_x000D_
          "LastRefreshDate": "2022-02-02T11:07:08.2651618+01:00",_x000D_
          "TotalRefreshCount": 2,_x000D_
          "CustomInfo": {}_x000D_
        }_x000D_
      },_x000D_
      "879": {_x000D_
        "$type": "Inside.Core.Formula.Definition.DefinitionAC, Inside.Core.Formula",_x000D_
        "ID": 879,_x000D_
        "Results": [_x000D_
          [_x000D_
            6354.32_x000D_
          ]_x000D_
        ],_x000D_
        "Statistics": {_x000D_
          "CreationDate": "2022-07-05T17:09:31.3232311+02:00",_x000D_
          "LastRefreshDate": "2022-02-02T11:07:08.267156+01:00",_x000D_
          "TotalRefreshCount": 2,_x000D_
          "CustomInfo": {}_x000D_
        }_x000D_
      },_x000D_
      "880": {_x000D_
        "$type": "Inside.Core.Formula.Definition.DefinitionAC, Inside.Core.Formula",_x000D_
        "ID": 880,_x000D_
        "Results": [_x000D_
          [_x000D_
            1337.22_x000D_
          ]_x000D_
        ],_x000D_
        "Statistics": {_x000D_
          "CreationDate": "2022-07-05T17:09:31.3232311+02:00",_x000D_
          "LastRefreshDate": "2022-02-02T11:07:08.2701493+01:00",_x000D_
          "TotalRefreshCount": 2,_x000D_
          "CustomInfo": {}_x000D_
        }_x000D_
      },_x000D_
      "881": {_x000D_
        "$type": "Inside.Core.Formula.Definition.DefinitionAC, Inside.Core.Formula",_x000D_
        "ID": 881,_x000D_
        "Results": [_x000D_
          [_x000D_
            1559.23_x000D_
          ]_x000D_
        ],_x000D_
        "Statistics": {_x000D_
          "CreationDate": "2022-07-05T17:09:31.3232311+02:00",_x000D_
          "LastRefreshDate": "2022-02-02T11:07:08.2721434+01:00",_x000D_
          "TotalRefreshCount": 2,_x000D_
          "CustomInfo": {}_x000D_
        }_x000D_
      },_x000D_
      "882": {_x000D_
        "$type": "Inside.Core.Formula.Definition.DefinitionAC, Inside.Core.Formula",_x000D_
        "ID": 882,_x000D_
        "Results": [_x000D_
          [_x000D_
            3795.86_x000D_
          ]_x000D_
        ],_x000D_
        "Statistics": {_x000D_
          "CreationDate": "2022-07-05T17:09:31.3232311+02:00",_x000D_
          "LastRefreshDate": "2022-02-02T11:07:08.2741726+01:00",_x000D_
          "TotalRefreshCount": 2,_x000D_
          "CustomInfo": {}_x000D_
        }_x000D_
      },_x000D_
      "883": {_x000D_
        "$type": "Inside.Core.Formula.Definition.DefinitionAC, Inside.Core.Formula",_x000D_
        "ID": 883,_x000D_
        "Results": [_x000D_
          [_x000D_
            2056.95_x000D_
          ]_x000D_
        ],_x000D_
        "Statistics": {_x000D_
          "CreationDate": "2022-07-05T17:09:31.3232311+02:00",_x000D_
          "LastRefreshDate": "2022-02-02T11:07:08.2771296+01:00",_x000D_
          "TotalRefreshCount": 2,_x000D_
          "CustomInfo": {}_x000D_
        }_x000D_
      },_x000D_
      "884": {_x000D_
        "$type": "Inside.Core.Formula.Definition.DefinitionAC, Inside.Core.Formula",_x000D_
        "ID": 884,_x000D_
        "Results": [_x000D_
          [_x000D_
            1865.31_x000D_
          ]_x000D_
        ],_x000D_
        "Statistics": {_x000D_
          "CreationDate": "2022-07-05T17:09:31.3232311+02:00",_x000D_
          "LastRefreshDate": "2022-02-02T11:07:08.2781531+01:00",_x000D_
          "TotalRefreshCount": 2,_x000D_
          "CustomInfo": {}_x000D_
        }_x000D_
      },_x000D_
      "885": {_x000D_
        "$type": "Inside.Core.Formula.Definition.DefinitionAC, Inside.Core.Formula",_x000D_
        "ID": 885,_x000D_
        "Results": [_x000D_
          [_x000D_
            846.61_x000D_
          ]_x000D_
        ],_x000D_
        "Statistics": {_x000D_
          "CreationDate": "2022-07-05T17:09:31.3232311+02:00",_x000D_
          "LastRefreshDate": "2022-02-02T11:07:08.2801475+01:00",_x000D_
          "TotalRefreshCount": 2,_x000D_
          "CustomInfo": {}_x000D_
        }_x000D_
      },_x000D_
      "886": {_x000D_
        "$type": "Inside.Core.Formula.Definition.DefinitionAC, Inside.Core.Formula",_x000D_
        "ID": 886,_x000D_
        "Results": [_x000D_
          [_x000D_
            734.2_x000D_
          ]_x000D_
        ],_x000D_
        "Statistics": {_x000D_
          "CreationDate": "2022-07-05T17:09:31.3232311+02:00",_x000D_
          "LastRefreshDate": "2022-02-02T11:07:08.2821421+01:00",_x000D_
          "TotalRefreshCount": 2,_x000D_
          "CustomInfo": {}_x000D_
        }_x000D_
      },_x000D_
      "887": {_x000D_
        "$type": "Inside.Core.Formula.Definition.DefinitionAC, Inside.Core.Formula",_x000D_
        "ID": 887,_x000D_
        "Results": [_x000D_
          [_x000D_
            389.02_x000D_
          ]_x000D_
        ],_x000D_
        "Statistics": {_x000D_
          "CreationDate": "2022-07-05T17:09:31.3232311+02:00",_x000D_
          "LastRefreshDate": "2022-02-02T11:07:08.2841364+01:00",_x000D_
          "TotalRefreshCount": 2,_x000D_
          "CustomInfo": {}_x000D_
        }_x000D_
      },_x000D_
      "888": {_x000D_
        "$type": "Inside.Core.Formula.Definition.DefinitionAC, Inside.Core.Formula",_x000D_
        "ID": 888,_x000D_
        "Results": [_x000D_
          [_x000D_
            0.0_x000D_
          ]_x000D_
        ],_x000D_
        "Statistics": {_x000D_
          "CreationDate": "2022-07-05T17:09:31.3232311+02:00",_x000D_
          "LastRefreshDate": "2022-02-02T11:07:08.2881309+01:00",_x000D_
          "TotalRefreshCount": 2,_x000D_
          "CustomInfo": {}_x000D_
        }_x000D_
      },_x000D_
      "889": {_x000D_
        "$type": "Inside.Core.Formula.Definition.DefinitionAC, Inside.Core.Formula",_x000D_
        "ID": 889,_x000D_
        "Results": [_x000D_
          [_x000D_
            0.0_x000D_
          ]_x000D_
        ],_x000D_
        "Statistics": {_x000D_
          "CreationDate": "2022-07-05T17:09:31.3232311+02:00",_x000D_
          "LastRefreshDate": "2022-02-02T11:07:08.2901267+01:00",_x000D_
          "TotalRefreshCount": 2,_x000D_
          "CustomInfo": {}_x000D_
        }_x000D_
      },_x000D_
      "890": {_x000D_
        "$type": "Inside.Core.Formula.Definition.DefinitionAC, Inside.Core.Formula",_x000D_
        "ID": 890,_x000D_
        "Results": [_x000D_
          [_x000D_
            357.0_x000D_
          ]_x000D_
        ],_x000D_
        "Statistics": {_x000D_
          "CreationDate": "2022-07-05T17:09:31.3232311+02:00",_x000D_
          "LastRefreshDate": "2022-02-02T11:07:08.2921223+01:00",_x000D_
          "TotalRefreshCount": 2,_x000D_
          "CustomInfo": {}_x000D_
        }_x000D_
      },_x000D_
      "891": {_x000D_
        "$type": "Inside.Core.Formula.Definition.DefinitionAC, Inside.Core.Formula",_x000D_
        "ID": 891,_x000D_
        "Results": [_x000D_
          [_x000D_
            6339.39_x000D_
          ]_x000D_
        ],_x000D_
        "Statistics": {_x000D_
          "CreationDate": "2022-07-05T17:09:31.3232311+02:00",_x000D_
          "LastRefreshDate": "2022-02-02T11:07:08.2941161+01:00",_x000D_
          "TotalRefreshCount": 2,_x000D_
          "CustomInfo": {}_x000D_
        }_x000D_
      },_x000D_
      "892": {_x000D_
        "$type": "Inside.Core.Formula.Definition.DefinitionAC, Inside.Core.Formula",_x000D_
        "ID": 892,_x000D_
        "Results": [_x000D_
          [_x000D_
            3050.16_x000D_
          ]_x000D_
        ],_x000D_
        "Statistics": {_x000D_
          "CreationDate": "2022-07-05T17:09:31.3232311+02:00",_x000D_
          "LastRefreshDate": "2022-02-02T11:07:08.2961184+01:00",_x000D_
          "TotalRefreshCount": 2,_x000D_
          "CustomInfo": {}_x000D_
        }_x000D_
      },_x000D_
      "893": {_x000D_
        "$type": "Inside.Core.Formula.Definition.DefinitionAC, Inside.Core.Formula",_x000D_
        "ID": 893,_x000D_
        "Results": [_x000D_
          [_x000D_
            767.14_x000D_
          ]_x000D_
        ],_x000D_
        "Statistics": {_x000D_
          "CreationDate": "2022-07-05T17:09:31.3232311+02:00",_x000D_
          "LastRefreshDate": "2022-02-02T11:07:08.2981049+01:00",_x000D_
          "TotalRefreshCount": 2,_x000D_
          "CustomInfo": {}_x000D_
        }_x000D_
      },_x000D_
      "894": {_x000D_
       </t>
  </si>
  <si>
    <t xml:space="preserve"> "$type": "Inside.Core.Formula.Definition.DefinitionAC, Inside.Core.Formula",_x000D_
        "ID": 894,_x000D_
        "Results": [_x000D_
          [_x000D_
            0.0_x000D_
          ]_x000D_
        ],_x000D_
        "Statistics": {_x000D_
          "CreationDate": "2022-07-05T17:09:31.3232311+02:00",_x000D_
          "LastRefreshDate": "2022-02-02T11:07:08.2991019+01:00",_x000D_
          "TotalRefreshCount": 2,_x000D_
          "CustomInfo": {}_x000D_
        }_x000D_
      },_x000D_
      "895": {_x000D_
        "$type": "Inside.Core.Formula.Definition.DefinitionAC, Inside.Core.Formula",_x000D_
        "ID": 895,_x000D_
        "Results": [_x000D_
          [_x000D_
            0.0_x000D_
          ]_x000D_
        ],_x000D_
        "Statistics": {_x000D_
          "CreationDate": "2022-07-05T17:09:31.3232311+02:00",_x000D_
          "LastRefreshDate": "2022-02-02T11:07:08.3011053+01:00",_x000D_
          "TotalRefreshCount": 2,_x000D_
          "CustomInfo": {}_x000D_
        }_x000D_
      },_x000D_
      "896": {_x000D_
        "$type": "Inside.Core.Formula.Definition.DefinitionAC, Inside.Core.Formula",_x000D_
        "ID": 896,_x000D_
        "Results": [_x000D_
          [_x000D_
            0.0_x000D_
          ]_x000D_
        ],_x000D_
        "Statistics": {_x000D_
          "CreationDate": "2022-07-05T17:09:31.3232311+02:00",_x000D_
          "LastRefreshDate": "2022-02-02T11:07:08.3030917+01:00",_x000D_
          "TotalRefreshCount": 2,_x000D_
          "CustomInfo": {}_x000D_
        }_x000D_
      },_x000D_
      "897": {_x000D_
        "$type": "Inside.Core.Formula.Definition.DefinitionAC, Inside.Core.Formula",_x000D_
        "ID": 897,_x000D_
        "Results": [_x000D_
          [_x000D_
            0.0_x000D_
          ]_x000D_
        ],_x000D_
        "Statistics": {_x000D_
          "CreationDate": "2022-07-05T17:09:31.3232311+02:00",_x000D_
          "LastRefreshDate": "2022-02-02T11:07:08.3050874+01:00",_x000D_
          "TotalRefreshCount": 2,_x000D_
          "CustomInfo": {}_x000D_
        }_x000D_
      },_x000D_
      "898": {_x000D_
        "$type": "Inside.Core.Formula.Definition.DefinitionAC, Inside.Core.Formula",_x000D_
        "ID": 898,_x000D_
        "Results": [_x000D_
          [_x000D_
            0.0_x000D_
          ]_x000D_
        ],_x000D_
        "Statistics": {_x000D_
          "CreationDate": "2022-07-05T17:09:31.3232311+02:00",_x000D_
          "LastRefreshDate": "2022-02-02T11:07:08.3070753+01:00",_x000D_
          "TotalRefreshCount": 2,_x000D_
          "CustomInfo": {}_x000D_
        }_x000D_
      },_x000D_
      "899": {_x000D_
        "$type": "Inside.Core.Formula.Definition.DefinitionAC, Inside.Core.Formula",_x000D_
        "ID": 899,_x000D_
        "Results": [_x000D_
          [_x000D_
            1952.75_x000D_
          ]_x000D_
        ],_x000D_
        "Statistics": {_x000D_
          "CreationDate": "2022-07-05T17:09:31.3232311+02:00",_x000D_
          "LastRefreshDate": "2022-02-02T11:07:08.3090875+01:00",_x000D_
          "TotalRefreshCount": 2,_x000D_
          "CustomInfo": {}_x000D_
        }_x000D_
      },_x000D_
      "900": {_x000D_
        "$type": "Inside.Core.Formula.Definition.DefinitionAC, Inside.Core.Formula",_x000D_
        "ID": 900,_x000D_
        "Results": [_x000D_
          [_x000D_
            0.0_x000D_
          ]_x000D_
        ],_x000D_
        "Statistics": {_x000D_
          "CreationDate": "2022-07-05T17:09:31.3232311+02:00",_x000D_
          "LastRefreshDate": "2022-02-02T11:07:08.3110715+01:00",_x000D_
          "TotalRefreshCount": 2,_x000D_
          "CustomInfo": {}_x000D_
        }_x000D_
      },_x000D_
      "901": {_x000D_
        "$type": "Inside.Core.Formula.Definition.DefinitionAC, Inside.Core.Formula",_x000D_
        "ID": 901,_x000D_
        "Results": [_x000D_
          [_x000D_
            12547.55_x000D_
          ]_x000D_
        ],_x000D_
        "Statistics": {_x000D_
          "CreationDate": "2022-07-05T17:09:31.324247+02:00",_x000D_
          "LastRefreshDate": "2022-02-02T11:07:08.3130333+01:00",_x000D_
          "TotalRefreshCount": 2,_x000D_
          "CustomInfo": {}_x000D_
        }_x000D_
      },_x000D_
      "902": {_x000D_
        "$type": "Inside.Core.Formula.Definition.DefinitionAC, Inside.Core.Formula",_x000D_
        "ID": 902,_x000D_
        "Results": [_x000D_
          [_x000D_
            3376.26_x000D_
          ]_x000D_
        ],_x000D_
        "Statistics": {_x000D_
          "CreationDate": "2022-07-05T17:09:31.324247+02:00",_x000D_
          "LastRefreshDate": "2022-02-02T11:07:08.3140744+01:00",_x000D_
          "TotalRefreshCount": 2,_x000D_
          "CustomInfo": {}_x000D_
        }_x000D_
      },_x000D_
      "903": {_x000D_
        "$type": "Inside.Core.Formula.Definition.DefinitionAC, Inside.Core.Formula",_x000D_
        "ID": 903,_x000D_
        "Results": [_x000D_
          [_x000D_
            1654.32_x000D_
          ]_x000D_
        ],_x000D_
        "Statistics": {_x000D_
          "CreationDate": "2022-07-05T17:09:31.324247+02:00",_x000D_
          "LastRefreshDate": "2022-02-02T11:07:08.3160688+01:00",_x000D_
          "TotalRefreshCount": 2,_x000D_
          "CustomInfo": {}_x000D_
        }_x000D_
      },_x000D_
      "904": {_x000D_
        "$type": "Inside.Core.Formula.Definition.DefinitionAC, Inside.Core.Formula",_x000D_
        "ID": 904,_x000D_
        "Results": [_x000D_
          [_x000D_
            723.72_x000D_
          ]_x000D_
        ],_x000D_
        "Statistics": {_x000D_
          "CreationDate": "2022-07-05T17:09:31.324247+02:00",_x000D_
          "LastRefreshDate": "2022-02-02T11:07:08.3180654+01:00",_x000D_
          "TotalRefreshCount": 2,_x000D_
          "CustomInfo": {}_x000D_
        }_x000D_
      },_x000D_
      "905": {_x000D_
        "$type": "Inside.Core.Formula.Definition.DefinitionAC, Inside.Core.Formula",_x000D_
        "ID": 905,_x000D_
        "Results": [_x000D_
          [_x000D_
            814.1_x000D_
          ]_x000D_
        ],_x000D_
        "Statistics": {_x000D_
          "CreationDate": "2022-07-05T17:09:31.324247+02:00",_x000D_
          "LastRefreshDate": "2022-02-02T11:07:08.3200578+01:00",_x000D_
          "TotalRefreshCount": 2,_x000D_
          "CustomInfo": {}_x000D_
        }_x000D_
      },_x000D_
      "906": {_x000D_
        "$type": "Inside.Core.Formula.Definition.DefinitionAC, Inside.Core.Formula",_x000D_
        "ID": 906,_x000D_
        "Results": [_x000D_
          [_x000D_
            880.2_x000D_
          ]_x000D_
        ],_x000D_
        "Statistics": {_x000D_
          "CreationDate": "2022-07-05T17:09:31.324247+02:00",_x000D_
          "LastRefreshDate": "2022-02-02T11:07:08.3220115+01:00",_x000D_
          "TotalRefreshCount": 2,_x000D_
          "CustomInfo": {}_x000D_
        }_x000D_
      },_x000D_
      "907": {_x000D_
        "$type": "Inside.Core.Formula.Definition.DefinitionAC, Inside.Core.Formula",_x000D_
        "ID": 907,_x000D_
        "Results": [_x000D_
          [_x000D_
            4640.29_x000D_
          ]_x000D_
        ],_x000D_
        "Statistics": {_x000D_
          "CreationDate": "2022-07-05T17:09:31.324247+02:00",_x000D_
          "LastRefreshDate": "2022-02-02T11:07:08.3270439+01:00",_x000D_
          "TotalRefreshCount": 2,_x000D_
          "CustomInfo": {}_x000D_
        }_x000D_
      },_x000D_
      "908": {_x000D_
        "$type": "Inside.Core.Formula.Definition.DefinitionAC, Inside.Core.Formula",_x000D_
        "ID": 908,_x000D_
        "Results": [_x000D_
          [_x000D_
            102.0_x000D_
          ]_x000D_
        ],_x000D_
        "Statistics": {_x000D_
          "CreationDate": "2022-07-05T17:09:31.324247+02:00",_x000D_
          "LastRefreshDate": "2022-02-02T11:07:08.3290334+01:00",_x000D_
          "TotalRefreshCount": 2,_x000D_
          "CustomInfo": {}_x000D_
        }_x000D_
      },_x000D_
      "909": {_x000D_
        "$type": "Inside.Core.Formula.Definition.DefinitionAC, Inside.Core.Formula",_x000D_
        "ID": 909,_x000D_
        "Results": [_x000D_
          [_x000D_
            1500.72_x000D_
          ]_x000D_
        ],_x000D_
        "Statistics": {_x000D_
          "CreationDate": "2022-07-05T17:09:31.324247+02:00",_x000D_
          "LastRefreshDate": "2022-02-02T11:07:08.3319827+01:00",_x000D_
          "TotalRefreshCount": 2,_x000D_
          "CustomInfo": {}_x000D_
        }_x000D_
      },_x000D_
      "910": {_x000D_
        "$type": "Inside.Core.Formula.Definition.DefinitionAC, Inside.Core.Formula",_x000D_
        "ID": 910,_x000D_
        "Results": [_x000D_
          [_x000D_
            10380.65_x000D_
          ]_x000D_
        ],_x000D_
        "Statistics": {_x000D_
          "CreationDate": "2022-07-05T17:09:31.324247+02:00",_x000D_
          "LastRefreshDate": "2022-02-02T11:07:08.3330243+01:00",_x000D_
          "TotalRefreshCount": 2,_x000D_
          "CustomInfo": {}_x000D_
        }_x000D_
      },_x000D_
      "911": {_x000D_
        "$type": "Inside.Core.Formula.Definition.DefinitionAC, Inside.Core.Formula",_x000D_
        "ID": 911,_x000D_
        "Results": [_x000D_
          [_x000D_
            1883.69_x000D_
          ]_x000D_
        ],_x000D_
        "Statistics": {_x000D_
          "CreationDate": "2022-07-05T17:09:31.324247+02:00",_x000D_
          "LastRefreshDate": "2022-02-02T11:07:08.3350183+01:00",_x000D_
          "TotalRefreshCount": 2,_x000D_
          "CustomInfo": {}_x000D_
        }_x000D_
      },_x000D_
      "912": {_x000D_
        "$type": "Inside.Core.Formula.Definition.DefinitionAC, Inside.Core.Formula",_x000D_
        "ID": 912,_x000D_
        "Results": [_x000D_
          [_x000D_
            0.0_x000D_
          ]_x000D_
        ],_x000D_
        "Statistics": {_x000D_
          "CreationDate": "2022-07-05T17:09:31.324247+02:00",_x000D_
          "LastRefreshDate": "2022-02-02T11:07:08.3379684+01:00",_x000D_
          "TotalRefreshCount": 2,_x000D_
          "CustomInfo": {}_x000D_
        }_x000D_
      },_x000D_
      "913": {_x000D_
        "$type": "Inside.Core.Formula.Definition.DefinitionAC, Inside.Core.Formula",_x000D_
        "ID": 913,_x000D_
        "Results": [_x000D_
          [_x000D_
            0.0_x000D_
          ]_x000D_
        ],_x000D_
        "Statistics": {_x000D_
          "CreationDate": "2022-07-05T17:09:31.324247+02:00",_x000D_
          "LastRefreshDate": "2022-02-02T11:07:08.3389654+01:00",_x000D_
          "TotalRefreshCount": 2,_x000D_
          "CustomInfo": {}_x000D_
        }_x000D_
      },_x000D_
      "914": {_x000D_
        "$type": "Inside.Core.Formula.Definition.DefinitionAC, Inside.Core.Formula",_x000D_
        "ID": 914,_x000D_
        "Results": [_x000D_
          [_x000D_
            0.0_x000D_
          ]_x000D_
        ],_x000D_
        "Statistics": {_x000D_
          "CreationDate": "2022-07-05T17:09:31.324247+02:00",_x000D_
          "LastRefreshDate": "2022-02-02T11:07:08.3409601+01:00",_x000D_
          "TotalRefreshCount": 2,_x000D_
          "CustomInfo": {}_x000D_
        }_x000D_
      },_x000D_
      "915": {_x000D_
        "$type": "Inside.Core.Formula.Definition.DefinitionAC, Inside.Core.Formula",_x000D_
        "ID": 915,_x000D_
        "Results": [_x000D_
          [_x000D_
            0.0_x000D_
          ]_x000D_
        ],_x000D_
        "Statistics": {_x000D_
          "CreationDate": "2022-07-05T17:09:31.324247+02:00",_x000D_
          "LastRefreshDate": "2022-02-02T11:07:08.3429548+01:00",_x000D_
          "TotalRefreshCount": 2,_x000D_
          "CustomInfo": {}_x000D_
        }_x000D_
      },_x000D_
      "916": {_x000D_
        "$type": "Inside.Core.Formula.Definition.DefinitionAC, Inside.Core.Formula",_x000D_
        "ID": 916,_x000D_
        "Results": [_x000D_
          [_x000D_
            0.0_x000D_
          ]_x000D_
        ],_x000D_
        "Statistics": {_x000D_
          "CreationDate": "2022-07-05T17:09:31.324247+02:00",_x000D_
          "LastRefreshDate": "2022-02-02T11:07:08.3449497+01:00",_x000D_
          "TotalRefreshCount": 2,_x000D_
          "CustomInfo": {}_x000D_
        }_x000D_
      },_x000D_
      "917": {_x000D_
        "$type": "Inside.Core.Formula.Definition.DefinitionAC, Inside.Core.Formula",_x000D_
        "ID": 917,_x000D_
        "Results": [_x000D_
          [_x000D_
            1351.14_x000D_
          ]_x000D_
        ],_x000D_
        "Statistics": {_x000D_
          "CreationDate": "2022-07-05T17:09:31.324247+02:00",_x000D_
          "LastRefreshDate": "2022-02-02T11:07:08.3469443+01:00",_x000D_
          "TotalRefreshCount": 2,_x000D_
          "CustomInfo": {}_x000D_
        }_x000D_
      },_x000D_
      "918": {_x000D_
        "$type": "Inside.Core.Formula.Definition.DefinitionAC, Inside.Core.Formula",_x000D_
        "ID": 918,_x000D_
        "Results": [_x000D_
          [_x000D_
            18450.539999999997_x000D_
          ]_x000D_
        ],_x000D_
        "Statistics": {_x000D_
          "CreationDate": "2022-07-05T17:09:31.324247+02:00",_x000D_
          "LastRefreshDate": "2022-02-02T11:07:08.348939+01:00",_x000D_
          "TotalRefreshCount": 2,_x000D_
          "CustomInfo": {}_x000D_
        }_x000D_
      },_x000D_
      "919": {_x000D_
        "$type": "Inside.Core.Formula.Definition.DefinitionAC, Inside.Core.Formula",_x000D_
        "ID": 919,_x000D_
        "Results": [_x000D_
          [_x000D_
            2963.45_x000D_
          ]_x000D_
        ],_x000D_
        "Statistics": {_x000D_
          "CreationDate": "2022-07-05T17:09:31.324247+02:00",_x000D_
          "LastRefreshDate": "2022-02-02T11:07:08.3509337+01:00",_x000D_
          "TotalRefreshCount": 2,_x000D_
          "CustomInfo": {}_x000D_
        }_x000D_
      },_x000D_
      "920": {_x000D_
        "$type": "Inside.Core.Formula.Definition.DefinitionAC, Inside.Core.Formula",_x000D_
        "ID": 920,_x000D_
        "Results": [_x000D_
          [_x000D_
            8420.29_x000D_
          ]_x000D_
        ],_x000D_
        "Statistics": {_x000D_
          "CreationDate": "2022-07-05T17:09:31.324247+02:00",_x000D_
          "LastRefreshDate": "2022-02-02T11:07:08.3529284+01:00",_x000D_
          "TotalRefreshCount": 2,_x000D_
          "CustomInfo": {}_x000D_
        }_x000D_
      },_x000D_
      "921": {_x000D_
        "$type": "Inside.Core.Formula.Definition.DefinitionAC, Inside.Core.Formula",_x000D_
        "ID": 921,_x000D_
        "Results": [_x000D_
          [_x000D_
            15763.150000000002_x000D_
          ]_x000D_
        ],_x000D_
        "Statistics": {_x000D_
          "CreationDate": "2022-07-05T17:09:31.324247+02:00",_x000D_
          "LastRefreshDate": "2022-02-02T11:07:08.3549228+01:00",_x000D_
          "TotalRefreshCount": 2,_x000D_
          "CustomInfo": {}_x000D_
        }_x000D_
      },_x000D_
      "922": {_x000D_
        "$type": "Inside.Core.Formula.Definition.DefinitionAC, Inside.Core.Formula",_x000D_
        "ID": 922,_x000D_
        "Results": [_x000D_
          [_x000D_
            4189.2_x000D_
          ]_x000D_
        ],_x000D_
        "Statistics": {_x000D_
          "CreationDate": "2022-07-05T17:09:31.324247+02:00",_x000D_
          "LastRefreshDate": "2022-02-02T11:07:08.3744412+01:00",_x000D_
          "TotalRefreshCount": 2,_x000D_
          "CustomInfo": {}_x000D_
        }_x000D_
      },_x000D_
      "923": {_x000D_
        "$type": "Inside.Core.Formula.Definition.DefinitionAC, Inside.Core.Formula",_x000D_
        "ID": 923,_x000D_
        "Results": [_x000D_
          [_x000D_
            3164.08_x000D_
          ]_x000D_
        ],_x000D_
        "Statistics": {_x000D_
          "CreationDate": "2022-07-05T17:09:31.324247+02:00",_x000D_
          "LastRefreshDate": "2022-02-02T11:07:08.3794276+01:00",_x000D_
          "TotalRefreshCount": 2,_x000D_
          "CustomInfo": {}_x000D_
        }_x000D_
      },_x000D_
      "924": {_x000D_
        "$type": "Inside.Core.Formula.Definition.DefinitionAC, Inside.Core.Formula",_x000D_
        "ID": 924,_x000D_
        "Results": [_x000D_
          [_x000D_
            710.6_x000D_
          ]_x000D_
        ],_x000D_
        "Statistics": {_x000D_
          "CreationDate": "2022-07-05T17:09:31.324247+02:00",_x000D_
          "LastRefreshDate": "2022-02-02T11:07:08.3834169+01:00",_x000D_
          "TotalRefreshCount": 2,_x000D_
          "CustomInfo": {}_x000D_
        }_x000D_
      },_x000D_
      "925": {_x000D_
        "$type": "Inside.Core.Formula.Definition.DefinitionAC, Inside.Core.Formula",_x000D_
        "ID": 925,_x000D_
        "Results": [_x000D_
          [_x000D_
            180.38_x000D_
          ]_x000D_
        ],_x000D_
        "Statistics": {_x000D_
          "CreationDate": "2022-07-05T17:09:31.324247+02:00",_x000D_
          "LastRefreshDate": "2022-02-02T11:07:08.3874058+01:00",_x000D_
          "TotalRefreshCount": 2,_x000D_
          "CustomInfo": {}_x000D_
        }_x000D_
      },_x000D_
      "926": {_x000D_
        "$type": "Inside.Core.Formula.Definition.DefinitionAC, Inside.Core.Formula",_x000D_
        "ID": 926,_x000D_
        "Results": [_x000D_
          [_x000D_
            183.06_x000D_
          ]_x000D_
        ],_x000D_
        "Statistics": {_x000D_
          "CreationDate": "2022-07-05T17:09:31.324247+02:00",_x000D_
          "LastRefreshDate": "2022-02-02T11:07:08.3953843+01:00",_x000D_
          "TotalRefreshCount": 2,_x000D_
          "CustomInfo": {}_x000D_
        }_x000D_
      },_x000D_
      "927": {_x000D_
        "$type": "Inside.Core.Formula.Definition.DefinitionAC, Inside.Core.Formula",_x000D_
        "ID": 927,_x000D_
        "Results": [_x000D_
          [_x000D_
            255.0_x000D_
          ]_x000D_
        ],_x000D_
        "Statistics": {_x000D_
          "CreationDate": "2022-07-05T17:09:31.324247+02:00",_x000D_
          "LastRefreshDate": "2022-02-02T11:07:08.3983759+01:00",_x000D_
          "TotalRefreshCount": 2,_x000D_
          "CustomInfo": {}_x000D_
        }_x000D_
      },_x000D_
      "928": {_x000D_
        "$type": "Inside.Core.Formula.Definition.DefinitionAC, Inside.Core.Formula",_x000D_
        "ID": 928,_x000D_
        "Results": [_x000D_
          [_x000D_
            3023.0_x000D_
          ]_x000D_
        ],_x000D_
        "Statistics": {_x000D_
          "CreationDate": "2022-07-05T17:09:31.324247+02:00",_x000D_
          "LastRefreshDate": "2022-02-02T11:07:08.4003705+01:00",_x000D_
          "TotalRefreshCount": 2,_x000D_
          "CustomInfo": {}_x000D_
        }_x000D_
      },_x000D_
      "929": {_x000D_
        "$type": "Inside.Core.Formula.Definition.DefinitionAC, Inside.Core.Formula",_x000D_
        "ID": 929,_x000D_
        "Results": [_x000D_
          [_x000D_
            263058.88_x000D_
          ]_x000D_
        ],_x000D_
        "Statistics": {_x000D_
          "CreationDate": "2022-07-05T17:09:31.324247+02:00",_x000D_
          "LastRefreshDate": "2022-02-02T11:07:08.402365+01:00",_x000D_
          "TotalRefreshCount": 2,_x000D_
          "CustomInfo": {}_x000D_
        }_x000D_
      },_x000D_
      "930": {_x000D_
        "$type": "Inside.Core.Formula.Definition.DefinitionAC, Inside.Core.Formula",_x000D_
        "ID": 930,_x000D_
        "Results": [_x000D_
          [_x000D_
            1905.4_x000D_
          ]_x000D_
        ],_x000D_
        "Statistics": {_x000D_
          "CreationDate": "2022-07-05T17:09:31.324247+02:00",_x000D_
          "LastRefreshDate": "2022-02-02T11:07:08.4043598+01:00",_x000D_
          "TotalRefreshCount": 2,_x000D_
          "CustomInfo": {}_x000D_
        }_x000D_
      },_x000D_
      "931": {_x000D_
        "$type": "Inside.Core.Formula.Definition.DefinitionAC, Inside.Core.Formula",_x000D_
        "ID": 931,_x000D_
        "Results": [_x000D_
          [_x000D_
            408.0_x000D_
          ]_x000D_
        ],_x000D_
        "Statistics": {_x000D_
          "CreationDate": "2022-07-05T17:09:31.324247+02:00",_x000D_
          "LastRefreshDate": "2022-02-02T11:07:08.4063543+01:00",_x000D_
          "TotalRefreshCount": 2,_x000D_
          "CustomInfo": {}_x000D_
        }_x000D_
      },_x000D_
      "932": {_x000D_
        "$type": "Inside.Core.Formula.Definition.DefinitionAC, Inside.Core.Formula",_x000D_
        "ID": 932,_x000D_
        "Results": [_x000D_
          [_x000D_
            0.0_x000D_
          ]_x000D_
        ],_x000D_
        "Statistics": {_x000D_
          "CreationDate": "2022-07-05T17:09:31.324247+02:00",_x000D_
          "LastRefreshDate": "2022-02-02T11:07:08.4083492+01:00",_x000D_
          "TotalRefreshCount": 2,_x000D_
          "CustomInfo": {}_x000D_
        }_x000D_
      },_x000D_
      "933": {_x000D_
        "$type": "Inside.Core.Formula.Definition.DefinitionAC, Inside.Core.Formula",_x000D_
        "ID": 933,_x000D_
        "Results": [_x000D_
          [_x000D_
            0.0_x000D_
          ]_x000D_
        ],_x000D_
        "Statistics": {_x000D_
          "CreationDate": "2022-07-05T17:09:31.324247+02:00",_x000D_
          "LastRefreshDate": "2022-02-02T11:07:08.4103436+01:00",_x000D_
          "TotalRefreshCount": 2,_x000D_
          "CustomInfo": {}_x000D_
        }_x000D_
      },_x000D_
      "934": {_x000D_
        "$type": "Inside.Core.Formula.Definition.DefinitionAC, Inside.Core.Formula",_x000D_
        "ID": 934,_x000D_
        "Results": [_x000D_
          [_x000D_
            0.0_x000D_
          ]_x000D_
        ],_x000D_
        "Statistics": {_x000D_
          "CreationDate": "2022-07-05T17:09:31.324247+02:00",_x000D_
          "LastRefreshDate": "2022-02-02T11:07:08.4123384+01:00",_x000D_
          "TotalRefreshCount": 2,_x000D_
          "CustomInfo": {}_x000D_
        }_x000D_
      },_x000D_
      "935": {_x000D_
        "$type": "Inside.Core.Formula.Definition.DefinitionAC, Inside.Core.Formula",_x000D_
        "ID": 935,_x000D_
        "Results": [_x000D_
          [_x000D_
            0.0_x000D_
          ]_x000D_
        ],_x000D_
        "Statistics": {_x000D_
          "CreationDate": "2022-07-05T17:09:31.324247+02:00",_x000D_
          "LastRefreshDate": "2022-02-02T11:07:08.4143328+01:00",_x000D_
          "TotalRefreshCount": 2,_x000D_
          "CustomInfo": {}_x000D_
        }_x000D_
      },_x000D_
      "936": {_x000D_
        "$type": "Inside.Core.Formula.Definition.DefinitionAC, Inside.Core.Formula",_x000D_
        "ID": 936,_x000D_
        "Results": [_x000D_
          [_x000D_
            8127.42_x000D_
          ]_x000D_
        ],_x000D_
        "Statistics": {_x000D_
          "CreationDate": "2022-07-05T17:09:31.324247+02:00",_x000D_
          "LastRefreshDate": "2022-02-02T11:07:08.4163277+01:00",_x000D_
          "TotalRefreshCount": 2,_x000D_
          "CustomInfo": {}_x000D_
        }_x000D_
      },_x000D_
      "937": {_x000D_
        "$type": "Inside.Core.Formula.Definition.DefinitionAC, Inside.Core.Formula",_x000D_
        "ID": 937,_x000D_
        "Results": [_x000D_
          [_x000D_
            16413.68_x000D_
          ]_x000D_
        ],_x000D_
        "Statistics": {_x000D_
          "CreationDate": "2022-07-05T17:09:31.324247+02:00",_x000D_
          "LastRefreshDate": "2022-02-02T11:07:08.4183226+01:00",_x000D_
          "TotalRefreshCount": 2,_x000D_
          "CustomInfo": {}_x000D_
        }_x000D_
      },_x000D_
      "938": {_x000D_
        "$type": "Inside.Core.Formula.Definition.DefinitionAC, Inside.Core.Formula",_x000D_
        "ID": 938,_x000D_
        "Results": [_x000D_
          [_x000D_
            923.2_x000D_
          ]_x000D_
        ],_x000D_
        "Statistics": {_x000D_
          "CreationDate": "2022-07-05T17:09:31.324247+02:00",_x000D_
          "LastRefreshDate": "2022-02-02T11:07:08.4193198+01:00",_x000D_
          "TotalRefreshCount": 2,_x000D_
          "CustomInfo": {}_x000D_
        }_x000D_
      },_x000D_
      "939": {_x000D_
        "$type": "Inside.Core.Formula.Definition.DefinitionAC, Inside.Core.Formula",_x000D_
        "ID": 939,_x000D_
        "Results": [_x000D_
          [_x000D_
            88587.34_x000D_
          ]_x000D_
        ],_x000D_
        "Statistics": {_x000D_
          "CreationDate": "2022-07-05T17:09:31.324247+02:00",_x000D_
          "LastRefreshDate": "2022-02-02T11:07:08.4213145+01:00",_x000D_
          "TotalRefreshCount": 2,_x000D_
          "CustomInfo": {}_x000D_
        }_x000D_
      },_x000D_
      "940": {_x000D_
        "$type": "Inside.Core.Formula.Definition.DefinitionAC, Inside.Core.Formula",_x000D_
        "ID": 940,_x000D_
        "Results": [_x000D_
          [_x000D_
            10010.98_x000D_
          ]_x000D_
        ],_x000D_
        "Statistics": {_x000D_
          "CreationDate": "2022-07-05T17:09:31.324247+02:00",_x000D_
          "LastRefreshDate": "2022-02-02T11:07:08.423309+01:00",_x000D_
          "TotalRefreshCount": 2,_x000D_
          "CustomInfo": {}_x000D_
        }_x000D_
      },_x000D_
      "941": {_x000D_
        "$type": "Inside.Core.Formula.Definition.DefinitionAC, Inside.Core.Formula",_x000D_
        "ID": 941,_x000D_
        "Results": [_x000D_
          [_x000D_
            1688.2_x000D_
          ]_x000D_
        ],_x000D_
        "Statistics": {_x000D_
          "CreationDate": "2022-07-05T17:09:31.324247+02:00",_x000D_
          "LastRefreshDate": "2022-02-02T11:07:08.425304+01:00",_x000D_
          "TotalRefreshCount": 2,_x000D_
          "CustomInfo": {}_x000D_
        }_x000D_
      },_x000D_
      "942": {_x000D_
        "$type": "Inside.Core.Formula.Definition.DefinitionAC, Inside.Core.Formula",_x000D_
        "ID": 942,_x000D_
        "Results": [_x000D_
          [_x000D_
            3047.03_x000D_
          ]_x000D_
        ],_x000D_
        "Statistics": {_x000D_
          "CreationDate": "2022-07-05T17:09:31.324247+02:00",_x000D_
          "LastRefreshDate": "2022-02-02T11:07:08.4272986+01:00",_x000D_
          "TotalRefreshCount": 2,_x000D_
          "CustomInfo": {}_x000D_
        }_x000D_
      },_x000D_
      "943": {_x000D_
        "$type": "Inside.Core.Formula.Definition.DefinitionAC, Inside.Core.Formula",_x000D_
        "ID": 943,_x000D_
        "Results": [_x000D_
          [_x000D_
            1671.35_x000D_
          ]_x000D_
        ],_x000D_
        "Statistics": {_x000D_
          "CreationDate": "2022-07-05T17:09:31.324247+02:00",_x000D_
          "LastRefreshDate": "2022-02-02T11:07:08.4292929+01:00",_x000D_
          "TotalRefreshCount": 2,_x000D_
          "CustomInfo": {}_x000D_
        }_x000D_
      },_x000D_
      "944": {_x000D_
        "$type": "Inside.Core.Formula.Definition.DefinitionAC, Inside.Core.Formula",_x000D_
        "ID": 944,_x000D_
        "Results": [_x000D_
          [_x000D_
            859.64_x000D_
          ]_x000D_
        ],_x000D_
        "Statistics": {_x000D_
          "CreationDate": "2022-07-05T17:09:31.324247+02:00",_x000D_
          "LastRefreshDate": "2022-02-02T11:07:08.4312877+01:00",_x000D_
          "TotalRefreshCount": 2,_x000D_
          "CustomInfo": {}_x000D_
        }_x000D_
      },_x000D_
      "945": {_x000D_
        "$type": "Inside.Core.Formula.Definition.DefinitionAC, Inside.Core.Formula",_x000D_
        "ID": 945,_x000D_
        "Results": [_x000D_
          [_x000D_
            43371.93_x000D_
          ]_x000D_
        ],_x000D_
        "Statistics": {_x000D_
          "CreationDate": "2022-07-05T17:09:31.324247+02:00",_x000D_
          "LastRefreshDate": "2022-02-02T11:07:08.4392685+01:00",_x000D_
          "TotalRefreshCount": 2,_x000D_
          "CustomInfo": {}_x000D_
        }_x000D_
      },_x000D_
      "946": {_x000D_
        "$type": "Inside.Core.Formula.Definition.DefinitionAC, Inside.Core.Formula",_x000D_
        "ID": 946,_x000D_
        "Results": [_x000D_
          [_x000D_
            2350.61_x000D_
          ]_x000D_
        ],_x000D_
        "Statistics": {_x000D_
          "CreationDate": "2022-07-05T17:09:31.324247+02:00",_x000D_
          "LastRefreshDate": "2022-02-02T11:07:08.4402656+01:00",_x000D_
          "TotalRefreshCount": 2,_x000D_
          "CustomInfo": {}_x000D_
        }_x000D_
      },_x000D_
      "947": {_x000D_
        "$type": "Inside.Core.Formula.Definition.DefinitionAC, Inside.Core.Formula",_x000D_
        "ID": 947,_x000D_
        "Results": [_x000D_
          [_x000D_
            0.0_x000D_
          ]_x000D_
        ],_x000D_
        "Statistics": {_x000D_
          "CreationDate": "2022-07-05T17:09:31.324247+02:00",_x000D_
          "LastRefreshDate": "2022-02-02T11:07:08.4422601+01:00",_x000D_
          "TotalRefreshCount": 2,_x000D_
          "CustomInfo": {}_x000D_
        }_x000D_
      },_x000D_
      "948": {_x000D_
        "$type": "Inside.Core.Formula.Definition.DefinitionAC, Inside.Core.Formula",_x000D_
        "ID": 948,_x000D_
        "Results": [_x000D_
          [_x000D_
            1646.1_x000D_
          ]_x000D_
        ],_x000D_
        "Statistics": {_x000D_
          "CreationDate": "2022-07-05T17:09:31.324247+02:00",_x000D_
          "LastRefreshDate": "2022-02-02T11:07:08.4442925+01:00",_x000D_
          "TotalRefreshCount": 2,_x000D_
          "CustomInfo": {}_x000D_
        }_x000D_
      },_x000D_
      "949": {_x000D_
        "$type": "Inside.Core.Formula.Definition.DefinitionAC, Inside.Core.Formula",_x000D_
        "ID": 949,_x000D_
        "Results": [_x000D_
          [_x000D_
            0.0_x000D_
          ]_x000D_
        ],_x000D_
        "Statistics": {_x000D_
          "CreationDate": "2022-07-05T17:09:31.324247+02:00",_x000D_
          "LastRefreshDate": "2022-02-02T11:07:08.4462502+01:00",_x000D_
          "TotalRefreshCount": 2,_x000D_
          "CustomInfo": {}_x000D_
        }_x000D_
      },_x000D_
      "950": {_x000D_
        "$type": "Inside.Core.Formula.Definition.DefinitionAC, Inside.Core.Formula",_x000D_
        "ID": 950,_x000D_
        "Results": [_x000D_
          [_x000D_
            178.5_x000D_
          ]_x000D_
        ],_x000D_
        "Statistics": {_x000D_
          "CreationDate": "2022-07-05T17:09:31.324247+02:00",_x000D_
          "LastRefreshDate": "2022-02-02T11:07:08.4492529+01:00",_x000D_
          "TotalRefreshCount": 2,_x000D_
          "CustomInfo": {}_x000D_
        }_x000D_
      },_x000D_
      "951": {_x000D_
        "$type": "Inside.Core.Formula.Definition.DefinitionAC, Inside.Core.Formula",_x000D_
        "ID": 951,_x000D_
        "Results": [_x000D_
          [_x000D_
            0.0_x000D_
          ]_x000D_
        ],_x000D_
        "Statistics": {_x000D_
          "CreationDate": "2022-07-05T17:09:31.324247+02:00",_x000D_
          "LastRefreshDate": "2022-02-02T11:07:08.4512347+01:00",_x000D_
          "TotalRefreshCount": 2,_x000D_
          "CustomInfo": {}_x000D_
        }_x000D_
      },_x000D_
      "952": {_x000D_
        "$type": "Inside.Core.Formula.Definition.DefinitionAC, Inside.Core.Formula",_x000D_
        "ID": 952,_x000D_
        "Results": [_x000D_
          [_x000D_
            0.0_x000D_
          ]_x000D_
        ],_x000D_
        "Statistics": {_x000D_
          "CreationDate": "2022-07-05T17:09:31.324247+02:00",_x000D_
          "LastRefreshDate": "2022-02-02T11:07:08.452253+01:00",_x000D_
          "TotalRefreshCount": 2,_x000D_
          "CustomInfo": {}_x000D_
        }_x000D_
      },_x000D_
      "953": {_x000D_
        "$type": "Inside.Core.Formula.Definition.DefinitionAC, Inside.Core.Formula",_x000D_
        "ID": 953,_x000D_
        "Results": [_x000D_
          [_x000D_
            0.0_x000D_
          ]_x000D_
        ],_x000D_
        "Statistics": {_x000D_
          "CreationDate": "2022-07-05T17:09:31.324247+02:00",_x000D_
          "LastRefreshDate": "2022-02-02T11:07:08.4542547+01:00",_x000D_
          "TotalRefreshCount": 2,_x000D_
          "CustomInfo": {}_x000D_
        }_x000D_
      },_x000D_
      "954": {_x000D_
        "$type": "Inside.Core.Formula.Definition.DefinitionAC, Inside.Core.Formula",_x000D_
        "ID": 954,_x000D_
        "Results": [_x000D_
          [_x000D_
            0.0_x000D_
          ]_x000D_
        ],_x000D_
        "Statistics": {_x000D_
          "CreationDate": "2022-07-05T17:09:31.324247+02:00",_x000D_
          "LastRefreshDate": "2022-02-02T11:07:08.45626+01:00",_x000D_
          "TotalRefreshCount": 2,_x000D_
          "CustomInfo": {}_x000D_
        }_x000D_
      },_x000D_
      "955": {_x000D_
        "$type": "Inside.Core.Formula.Definition.DefinitionAC, Inside.Core.Formula",_x000D_
        "ID": 955,_x000D_
        "Results": [_x000D_
          [_x000D_
            0.0_x000D_
          ]_x000D_
        ],_x000D_
        "Statistics": {_x000D_
          "CreationDate": "2022-07-05T17:09:31.324247+02:00",_x000D_
          "LastRefreshDate": "2022-02-02T11:07:08.4582548+01:00",_x000D_
          "TotalRefreshCount": 2,_x000D_
          "CustomInfo": {}_x000D_
        }_x000D_
      },_x000D_
      "956": {_x000D_
        "$type": "Inside.Core.Formula.Definition.DefinitionAC, Inside.Core.Formula",_x000D_
        "ID": 956,_x000D_
        "Results": [_x000D_
          [_x000D_
            86243.12000000001_x000D_
          ]_x000D_
        ],_x000D_
        "Statistics": {_x000D_
          "CreationDate": "2022-07-05T17:09:31.324247+02:00",_x000D_
          "LastRefreshDate": "2022-02-02T11:07:08.4602557+01:00",_x000D_
          "TotalRefreshCount": 2,_x000D_
          "CustomInfo": {}_x000D_
        }_x000D_
      },_x000D_
      "957": {_x000D_
        "$type": "Inside.Core.Formula.Definition.DefinitionAC, Inside.Core.Formula",_x000D_
        "ID": 957,_x000D_
        "Results": [_x000D_
          [_x000D_
            204.0_x000D_
          ]_x000D_
        ],_x000D_
        "Statistics": {_x000D_
          "CreationDate": "2022-07-05T17:09:31.324247+02:00",_x000D_
          "LastRefreshDate": "2022-02-02T11:07:08.4612525+01:00",_x000D_
          "TotalRefreshCount": 2,_x000D_
          "CustomInfo": {}_x000D_
        }_x000D_
      },_x000D_
      "958": {_x000D_
        "$type": "Inside.Core.Formula.Definition.DefinitionAC, Inside.Core.Formula",_x000D_
        "ID": 958,_x000D_
        "Results": [_x000D_
          [_x000D_
            14231.41_x000D_
          ]_x000D_
        ],_x000D_
        "Statistics": {_x000D_
          "CreationDate": "2022-07-05T17:09:31.324247+02:00",_x000D_
          "LastRefreshDate": "2022-02-02T11:07:08.4642004+01:00",_x000D_
          "TotalRefreshCount": 2,_x000D_
          "CustomInfo": {}_x000D_
        }_x000D_
      },_x000D_
      "959": {_x000D_
        "$type": "Inside.Core.Formula.Definition.DefinitionAC, Inside.Core.Formula",_x000D_
        "ID": 959,_x000D_
        "Results": [_x000D_
          [_x000D_
            1151.01_x000D_
          ]_x000D_
        ],_x000D_
        "Statistics": {_x000D_
          "CreationDate": "2022-07-05T17:09:31.324247+02:00",_x000D_
          "LastRefreshDate": "2022-02-02T11:07:08.4662342+01:00",_x000D_
          "TotalRefreshCount": 2,_x000D_
          "CustomInfo": {}_x000D_
        }_x000D_
      },_x000D_
      "960": {_x000D_
        "$type": "Inside.Core.Formula.Definition.DefinitionAC, Inside.Core.Formula",_x000D_
        "ID": 960,_x000D_
        "Results": [_x000D_
          [_x000D_
            865.39_x000D_
          ]_x000D_
        ],_x000D_
        "Statistics": {_x000D_
          "CreationDate": "2022-07-05T17:09:31.324247+02:00",_x000D_
          "LastRefreshDate": "2022-02-02T11:07:08.4682282+01:00",_x000D_
          "TotalRefreshCount": 2,_x000D_
          "CustomInfo": {}_x000D_
        }_x000D_
      },_x000D_
      "961": {_x000D_
        "$type": "Inside.Core.Formula.Definition.DefinitionAC, Inside.Core.Formula",_x000D_
        "ID": 961,_x000D_
        "Results": [_x000D_
          [_x000D_
            47636.02_x000D_
          ]_x000D_
        ],_x000D_
        "Statistics": {_x000D_
          "CreationDate": "2022-07-05T17:09:31.3252324+02:00",_x000D_
          "LastRefreshDate": "2022-02-02T11:07:08.4692249+01:00",_x000D_
          "TotalRefreshCount": 2,_x000D_
          "CustomInfo": {}_x000D_
        }_x000D_
      },_x000D_
      "962": {_x000D_
        "$type": "Inside.Core.Formula.Definition.DefinitionAC, Inside.Core.Formula",_x000D_
        "ID": 962,_x000D_
        "Results": [_x000D_
          [_x000D_
            359.52_x000D_
          ]_x000D_
        ],_x000D_
        "Statistics": {_x000D_
          "CreationDate": "2022-07-05T17:09:31.3252324+02:00",_x000D_
          "LastRefreshDate": "2022-02-02T11:07:08.4712197+01:00",_x000D_
          "TotalRefreshCount": 2,_x000D_
          "CustomInfo": {}_x000D_
        }_x000D_
      },_x000D_
      "963": {_x000D_
        "$type": "Inside.Core.Formula.Definition.DefinitionAC, Inside.Core.Formula",_x000D_
        "ID": 963,_x000D_
        "Results": [_x000D_
          [_x000D_
            10834.09_x000D_
          ]_x000D_
        ],_x000D_
        "Statistics": {_x000D_
          "CreationDate": "2022-07-05T17:09:31.3252324+02:00",_x000D_
          "LastRefreshDate": "2022-02-02T11:07:08.473216+01:00",_x000D_
          "TotalRefreshCount": 2,_x000D_
          "CustomInfo": {}_x000D_
        }_x000D_
      },_x000D_
      "964": {_x000D_
        "$type": "Inside.Core.Formula.Definition.DefinitionAC, Inside.Core.Formula",_x000D_
        "ID": 964,_x000D_
        "Results": [_x000D_
          [_x000D_
            49196.909999999996_x000D_
          ]_x000D_
        ],_x000D_
        "Statistics": {_x000D_
          "CreationDate": "2022-07-05T17:09:31.3252324+02:00",_x000D_
          "LastRefreshDate": "2022-02-02T11:07:08.4831869+01:00",_x000D_
          "TotalRefreshCount": 2,_x000D_
          "CustomInfo": {}_x000D_
        }_x000D_
      },_x000D_
      "965": {_x000D_
        "$type": "Inside.Core.Formula.Definition.DefinitionAC, Inside.Core.Formula",_x000D_
        "ID": 965,_x000D_
        "Results": [_x000D_
          [_x000D_
            1326.0_x000D_
          ]_x000D_
        ],_x000D_
        "Statistics": {_x000D_
          "CreationDate": "2022-07-05T17:09:31.3252324+02:00",_x000D_
          "LastRefreshDate": "2022-02-02T11:07:08.4841861+01:00",_x000D_
          "TotalRefreshCount": 2,_x000D_
          "CustomInfo": {}_x000D_
        }_x000D_
      },_x000D_
      "966": {_x000D_
        "$type": "Inside.Core.Formula.Definition.DefinitionAC, Inside.Core.Formula",_x000D_
        "ID": 966,_x000D_
        "Results": [_x000D_
          [_x000D_
            0.0_x000D_
          ]_x000D_
        ],_x000D_
        "Statistics": {_x000D_
          "CreationDate": "2022-07-05T17:09:31.3252324+02:00",_x000D_
          "LastRefreshDate": "2022-02-02T11:07:08.4861823+01:00",_x000D_
          "TotalRefreshCount": 2,_x000D_
          "CustomInfo": {}_x000D_
        }_x000D_
      },_x000D_
      "967": {_x000D_
        "$type": "Inside.Core.Formula.Definition.DefinitionAC, Inside.Core.Formula",_x000D_
        "ID": 967,_x000D_
        "Results": [_x000D_
          [_x000D_
            2317.24_x000D_
          ]_x000D_
        ],_x000D_
        "Statistics": {_x000D_
          "CreationDate": "2022-07-05T17:09:31.3252324+02:00",_x000D_
          "LastRefreshDate": "2022-02-02T11:07:08.4881748+01:00",_x000D_
          "TotalRefreshCount": 2,_x000D_
          "CustomInfo": {}_x000D_
        }_x000D_
      },_x000D_
      "968": {_x000D_
        "$type": "Inside.Core.Formula.Definition.DefinitionAC, Inside.Core.Formula",_x000D_
        "ID": 968,_x000D_
        "Results": [_x000D_
</t>
  </si>
  <si>
    <t xml:space="preserve">          [_x000D_
            91.8_x000D_
          ]_x000D_
        ],_x000D_
        "Statistics": {_x000D_
          "CreationDate": "2022-07-05T17:09:31.3252324+02:00",_x000D_
          "LastRefreshDate": "2022-02-02T11:07:08.4901687+01:00",_x000D_
          "TotalRefreshCount": 2,_x000D_
          "CustomInfo": {}_x000D_
        }_x000D_
      },_x000D_
      "969": {_x000D_
        "$type": "Inside.Core.Formula.Definition.DefinitionAC, Inside.Core.Formula",_x000D_
        "ID": 969,_x000D_
        "Results": [_x000D_
          [_x000D_
            414.53_x000D_
          ]_x000D_
        ],_x000D_
        "Statistics": {_x000D_
          "CreationDate": "2022-07-05T17:09:31.3252324+02:00",_x000D_
          "LastRefreshDate": "2022-02-02T11:07:08.4921698+01:00",_x000D_
          "TotalRefreshCount": 2,_x000D_
          "CustomInfo": {}_x000D_
        }_x000D_
      },_x000D_
      "970": {_x000D_
        "$type": "Inside.Core.Formula.Definition.DefinitionAC, Inside.Core.Formula",_x000D_
        "ID": 970,_x000D_
        "Results": [_x000D_
          [_x000D_
            0.0_x000D_
          ]_x000D_
        ],_x000D_
        "Statistics": {_x000D_
          "CreationDate": "2022-07-05T17:09:31.3252324+02:00",_x000D_
          "LastRefreshDate": "2022-02-02T11:07:08.5121785+01:00",_x000D_
          "TotalRefreshCount": 2,_x000D_
          "CustomInfo": {}_x000D_
        }_x000D_
      },_x000D_
      "971": {_x000D_
        "$type": "Inside.Core.Formula.Definition.DefinitionAC, Inside.Core.Formula",_x000D_
        "ID": 971,_x000D_
        "Results": [_x000D_
          [_x000D_
            0.0_x000D_
          ]_x000D_
        ],_x000D_
        "Statistics": {_x000D_
          "CreationDate": "2022-07-05T17:09:31.3252324+02:00",_x000D_
          "LastRefreshDate": "2022-02-02T11:07:08.5151305+01:00",_x000D_
          "TotalRefreshCount": 2,_x000D_
          "CustomInfo": {}_x000D_
        }_x000D_
      },_x000D_
      "972": {_x000D_
        "$type": "Inside.Core.Formula.Definition.DefinitionAC, Inside.Core.Formula",_x000D_
        "ID": 972,_x000D_
        "Results": [_x000D_
          [_x000D_
            0.0_x000D_
          ]_x000D_
        ],_x000D_
        "Statistics": {_x000D_
          "CreationDate": "2022-07-05T17:09:31.3252324+02:00",_x000D_
          "LastRefreshDate": "2022-02-02T11:07:08.517162+01:00",_x000D_
          "TotalRefreshCount": 2,_x000D_
          "CustomInfo": {}_x000D_
        }_x000D_
      },_x000D_
      "973": {_x000D_
        "$type": "Inside.Core.Formula.Definition.DefinitionAC, Inside.Core.Formula",_x000D_
        "ID": 973,_x000D_
        "Results": [_x000D_
          [_x000D_
            0.0_x000D_
          ]_x000D_
        ],_x000D_
        "Statistics": {_x000D_
          "CreationDate": "2022-07-05T17:09:31.3252324+02:00",_x000D_
          "LastRefreshDate": "2022-02-02T11:07:08.5191562+01:00",_x000D_
          "TotalRefreshCount": 2,_x000D_
          "CustomInfo": {}_x000D_
        }_x000D_
      },_x000D_
      "974": {_x000D_
        "$type": "Inside.Core.Formula.Definition.DefinitionAC, Inside.Core.Formula",_x000D_
        "ID": 974,_x000D_
        "Results": [_x000D_
          [_x000D_
            6277.33_x000D_
          ]_x000D_
        ],_x000D_
        "Statistics": {_x000D_
          "CreationDate": "2022-07-05T17:09:31.3252324+02:00",_x000D_
          "LastRefreshDate": "2022-02-02T11:07:08.5211552+01:00",_x000D_
          "TotalRefreshCount": 2,_x000D_
          "CustomInfo": {}_x000D_
        }_x000D_
      },_x000D_
      "975": {_x000D_
        "$type": "Inside.Core.Formula.Definition.DefinitionAC, Inside.Core.Formula",_x000D_
        "ID": 975,_x000D_
        "Results": [_x000D_
          [_x000D_
            12189.75_x000D_
          ]_x000D_
        ],_x000D_
        "Statistics": {_x000D_
          "CreationDate": "2022-07-05T17:09:31.3252324+02:00",_x000D_
          "LastRefreshDate": "2022-02-02T11:07:08.5231446+01:00",_x000D_
          "TotalRefreshCount": 2,_x000D_
          "CustomInfo": {}_x000D_
        }_x000D_
      },_x000D_
      "976": {_x000D_
        "$type": "Inside.Core.Formula.Definition.DefinitionAC, Inside.Core.Formula",_x000D_
        "ID": 976,_x000D_
        "Results": [_x000D_
          [_x000D_
            1403.47_x000D_
          ]_x000D_
        ],_x000D_
        "Statistics": {_x000D_
          "CreationDate": "2022-07-05T17:09:31.3252324+02:00",_x000D_
          "LastRefreshDate": "2022-02-02T11:07:08.5251434+01:00",_x000D_
          "TotalRefreshCount": 2,_x000D_
          "CustomInfo": {}_x000D_
        }_x000D_
      },_x000D_
      "977": {_x000D_
        "$type": "Inside.Core.Formula.Definition.DefinitionAC, Inside.Core.Formula",_x000D_
        "ID": 977,_x000D_
        "Results": [_x000D_
          [_x000D_
            10022.279999999999_x000D_
          ]_x000D_
        ],_x000D_
        "Statistics": {_x000D_
          "CreationDate": "2022-07-05T17:09:31.3252324+02:00",_x000D_
          "LastRefreshDate": "2022-02-02T11:07:08.527099+01:00",_x000D_
          "TotalRefreshCount": 2,_x000D_
          "CustomInfo": {}_x000D_
        }_x000D_
      },_x000D_
      "978": {_x000D_
        "$type": "Inside.Core.Formula.Definition.DefinitionAC, Inside.Core.Formula",_x000D_
        "ID": 978,_x000D_
        "Results": [_x000D_
          [_x000D_
            846.77_x000D_
          ]_x000D_
        ],_x000D_
        "Statistics": {_x000D_
          "CreationDate": "2022-07-05T17:09:31.3252324+02:00",_x000D_
          "LastRefreshDate": "2022-02-02T11:07:08.5291364+01:00",_x000D_
          "TotalRefreshCount": 2,_x000D_
          "CustomInfo": {}_x000D_
        }_x000D_
      },_x000D_
      "979": {_x000D_
        "$type": "Inside.Core.Formula.Definition.DefinitionAC, Inside.Core.Formula",_x000D_
        "ID": 979,_x000D_
        "Results": [_x000D_
          [_x000D_
            1747.42_x000D_
          ]_x000D_
        ],_x000D_
        "Statistics": {_x000D_
          "CreationDate": "2022-07-05T17:09:31.3252324+02:00",_x000D_
          "LastRefreshDate": "2022-02-02T11:07:08.5311336+01:00",_x000D_
          "TotalRefreshCount": 2,_x000D_
          "CustomInfo": {}_x000D_
        }_x000D_
      },_x000D_
      "980": {_x000D_
        "$type": "Inside.Core.Formula.Definition.DefinitionAC, Inside.Core.Formula",_x000D_
        "ID": 980,_x000D_
        "Results": [_x000D_
          [_x000D_
            2601.91_x000D_
          ]_x000D_
        ],_x000D_
        "Statistics": {_x000D_
          "CreationDate": "2022-07-05T17:09:31.3252324+02:00",_x000D_
          "LastRefreshDate": "2022-02-02T11:07:08.5321273+01:00",_x000D_
          "TotalRefreshCount": 2,_x000D_
          "CustomInfo": {}_x000D_
        }_x000D_
      },_x000D_
      "981": {_x000D_
        "$type": "Inside.Core.Formula.Definition.DefinitionAC, Inside.Core.Formula",_x000D_
        "ID": 981,_x000D_
        "Results": [_x000D_
          [_x000D_
            504.55_x000D_
          ]_x000D_
        ],_x000D_
        "Statistics": {_x000D_
          "CreationDate": "2022-07-05T17:09:31.3252324+02:00",_x000D_
          "LastRefreshDate": "2022-02-02T11:07:08.5341252+01:00",_x000D_
          "TotalRefreshCount": 2,_x000D_
          "CustomInfo": {}_x000D_
        }_x000D_
      },_x000D_
      "982": {_x000D_
        "$type": "Inside.Core.Formula.Definition.DefinitionAC, Inside.Core.Formula",_x000D_
        "ID": 982,_x000D_
        "Results": [_x000D_
          [_x000D_
            0.0_x000D_
          ]_x000D_
        ],_x000D_
        "Statistics": {_x000D_
          "CreationDate": "2022-07-05T17:09:31.3252324+02:00",_x000D_
          "LastRefreshDate": "2022-02-02T11:07:08.5361157+01:00",_x000D_
          "TotalRefreshCount": 2,_x000D_
          "CustomInfo": {}_x000D_
        }_x000D_
      },_x000D_
      "983": {_x000D_
        "$type": "Inside.Core.Formula.Definition.DefinitionAC, Inside.Core.Formula",_x000D_
        "ID": 983,_x000D_
        "Results": [_x000D_
          [_x000D_
            8855.9499999999989_x000D_
          ]_x000D_
        ],_x000D_
        "Statistics": {_x000D_
          "CreationDate": "2022-07-05T17:09:31.3252324+02:00",_x000D_
          "LastRefreshDate": "2022-02-02T11:07:08.324048+01:00",_x000D_
          "TotalRefreshCount": 2,_x000D_
          "CustomInfo": {}_x000D_
        }_x000D_
      },_x000D_
      "984": {_x000D_
        "$type": "Inside.Core.Formula.Definition.DefinitionAC, Inside.Core.Formula",_x000D_
        "ID": 984,_x000D_
        "Results": [_x000D_
          [_x000D_
            127.5_x000D_
          ]_x000D_
        ],_x000D_
        "Statistics": {_x000D_
          "CreationDate": "2022-07-05T17:09:31.3252324+02:00",_x000D_
          "LastRefreshDate": "2022-02-02T11:07:08.5810017+01:00",_x000D_
          "TotalRefreshCount": 2,_x000D_
          "CustomInfo": {}_x000D_
        }_x000D_
      },_x000D_
      "985": {_x000D_
        "$type": "Inside.Core.Formula.Definition.DefinitionAC, Inside.Core.Formula",_x000D_
        "ID": 985,_x000D_
        "Results": [_x000D_
          [_x000D_
            0.0_x000D_
          ]_x000D_
        ],_x000D_
        "Statistics": {_x000D_
          "CreationDate": "2022-07-05T17:09:31.3252324+02:00",_x000D_
          "LastRefreshDate": "2022-02-02T11:07:08.3894003+01:00",_x000D_
          "TotalRefreshCount": 2,_x000D_
          "CustomInfo": {}_x000D_
        }_x000D_
      },_x000D_
      "986": {_x000D_
        "$type": "Inside.Core.Formula.Definition.DefinitionAC, Inside.Core.Formula",_x000D_
        "ID": 986,_x000D_
        "Results": [_x000D_
          [_x000D_
            2102.95_x000D_
          ]_x000D_
        ],_x000D_
        "Statistics": {_x000D_
          "CreationDate": "2022-07-05T17:09:31.3252324+02:00",_x000D_
          "LastRefreshDate": "2022-02-02T11:07:08.2861368+01:00",_x000D_
          "TotalRefreshCount": 2,_x000D_
          "CustomInfo": {}_x000D_
        }_x000D_
      },_x000D_
      "987": {_x000D_
        "$type": "Inside.Core.Formula.Definition.DefinitionAC, Inside.Core.Formula",_x000D_
        "ID": 987,_x000D_
        "Results": [_x000D_
          [_x000D_
            3953.5_x000D_
          ]_x000D_
        ],_x000D_
        "Statistics": {_x000D_
          "CreationDate": "2022-07-05T17:09:31.3252324+02:00",_x000D_
          "LastRefreshDate": "2022-02-02T11:07:08.4752125+01:00",_x000D_
          "TotalRefreshCount": 2,_x000D_
          "CustomInfo": {}_x000D_
        }_x000D_
      },_x000D_
      "988": {_x000D_
        "$type": "Inside.Core.Formula.Definition.DefinitionAC, Inside.Core.Formula",_x000D_
        "ID": 988,_x000D_
        "Results": [_x000D_
          [_x000D_
            1437.65_x000D_
          ]_x000D_
        ],_x000D_
        "Statistics": {_x000D_
          "CreationDate": "2022-07-05T17:09:31.3252324+02:00",_x000D_
          "LastRefreshDate": "2022-02-02T11:07:08.5381099+01:00",_x000D_
          "TotalRefreshCount": 2,_x000D_
          "CustomInfo": {}_x000D_
        }_x000D_
      },_x000D_
      "989": {_x000D_
        "$type": "Inside.Core.Formula.Definition.DefinitionAC, Inside.Core.Formula",_x000D_
        "ID": 989,_x000D_
        "Results": [_x000D_
          [_x000D_
            0.0_x000D_
          ]_x000D_
        ],_x000D_
        "Statistics": {_x000D_
          "CreationDate": "2022-07-05T17:09:31.3252324+02:00",_x000D_
          "LastRefreshDate": "2022-02-02T11:07:08.4332842+01:00",_x000D_
          "TotalRefreshCount": 2,_x000D_
          "CustomInfo": {}_x000D_
        }_x000D_
      },_x000D_
      "990": {_x000D_
        "$type": "Inside.Core.Formula.Definition.DefinitionAC, Inside.Core.Formula",_x000D_
        "ID": 990,_x000D_
        "Results": [_x000D_
          [_x000D_
            0.0_x000D_
          ]_x000D_
        ],_x000D_
        "Statistics": {_x000D_
          "CreationDate": "2022-07-05T17:09:31.3252324+02:00",_x000D_
          "LastRefreshDate": "2022-02-02T11:07:08.5401129+01:00",_x000D_
          "TotalRefreshCount": 2,_x000D_
          "CustomInfo": {}_x000D_
        }_x000D_
      },_x000D_
      "991": {_x000D_
        "$type": "Inside.Core.Formula.Definition.DefinitionAC, Inside.Core.Formula",_x000D_
        "ID": 991,_x000D_
        "Results": [_x000D_
          [_x000D_
            0.0_x000D_
          ]_x000D_
        ],_x000D_
        "Statistics": {_x000D_
          "CreationDate": "2022-07-05T17:09:31.3252324+02:00",_x000D_
          "LastRefreshDate": "2022-02-02T11:07:08.4762053+01:00",_x000D_
          "TotalRefreshCount": 2,_x000D_
          "CustomInfo": {}_x000D_
        }_x000D_
      },_x000D_
      "992": {_x000D_
        "$type": "Inside.Core.Formula.Definition.DefinitionAC, Inside.Core.Formula",_x000D_
        "ID": 992,_x000D_
        "Results": [_x000D_
          [_x000D_
            0.0_x000D_
          ]_x000D_
        ],_x000D_
        "Statistics": {_x000D_
          "CreationDate": "2022-07-05T17:09:31.3252324+02:00",_x000D_
          "LastRefreshDate": "2022-02-02T11:07:08.5829934+01:00",_x000D_
          "TotalRefreshCount": 2,_x000D_
          "CustomInfo": {}_x000D_
        }_x000D_
      },_x000D_
      "993": {_x000D_
        "$type": "Inside.Core.Formula.Definition.DefinitionAC, Inside.Core.Formula",_x000D_
        "ID": 993,_x000D_
        "Results": [_x000D_
          [_x000D_
            1820.67_x000D_
          ]_x000D_
        ],_x000D_
        "Statistics": {_x000D_
          "CreationDate": "2022-07-05T17:09:31.3252324+02:00",_x000D_
          "LastRefreshDate": "2022-02-02T11:07:08.5421039+01:00",_x000D_
          "TotalRefreshCount": 2,_x000D_
          "CustomInfo": {}_x000D_
        }_x000D_
      },_x000D_
      "994": {_x000D_
        "$type": "Inside.Core.Formula.Definition.DefinitionAC, Inside.Core.Formula",_x000D_
        "ID": 994,_x000D_
        "Results": [_x000D_
          [_x000D_
            204.0_x000D_
          ]_x000D_
        ],_x000D_
        "Statistics": {_x000D_
          "CreationDate": "2022-07-05T17:09:31.3252324+02:00",_x000D_
          "LastRefreshDate": "2022-02-02T11:07:08.4352788+01:00",_x000D_
          "TotalRefreshCount": 2,_x000D_
          "CustomInfo": {}_x000D_
        }_x000D_
      },_x000D_
      "995": {_x000D_
        "$type": "Inside.Core.Formula.Definition.DefinitionAC, Inside.Core.Formula",_x000D_
        "ID": 995,_x000D_
        "Results": [_x000D_
          [_x000D_
            6214.67_x000D_
          ]_x000D_
        ],_x000D_
        "Statistics": {_x000D_
          "CreationDate": "2022-07-05T17:09:31.3252324+02:00",_x000D_
          "LastRefreshDate": "2022-02-02T11:07:08.3260422+01:00",_x000D_
          "TotalRefreshCount": 2,_x000D_
          "CustomInfo": {}_x000D_
        }_x000D_
      },_x000D_
      "996": {_x000D_
        "$type": "Inside.Core.Formula.Definition.DefinitionAC, Inside.Core.Formula",_x000D_
        "ID": 996,_x000D_
        "Results": [_x000D_
          [_x000D_
            1234.51_x000D_
          ]_x000D_
        ],_x000D_
        "Statistics": {_x000D_
          "CreationDate": "2022-07-05T17:09:31.3252324+02:00",_x000D_
          "LastRefreshDate": "2022-02-02T11:07:08.3923922+01:00",_x000D_
          "TotalRefreshCount": 2,_x000D_
          "CustomInfo": {}_x000D_
        }_x000D_
      },_x000D_
      "997": {_x000D_
        "$type": "Inside.Core.Formula.Definition.DefinitionAC, Inside.Core.Formula",_x000D_
        "ID": 997,_x000D_
        "Results": [_x000D_
          [_x000D_
            10772.650000000002_x000D_
          ]_x000D_
        ],_x000D_
        "Statistics": {_x000D_
          "CreationDate": "2022-07-05T17:09:31.3252324+02:00",_x000D_
          "LastRefreshDate": "2022-02-02T11:07:08.4782016+01:00",_x000D_
          "TotalRefreshCount": 2,_x000D_
          "CustomInfo": {}_x000D_
        }_x000D_
      },_x000D_
      "998": {_x000D_
        "$type": "Inside.Core.Formula.Definition.DefinitionAC, Inside.Core.Formula",_x000D_
        "ID": 998,_x000D_
        "Results": [_x000D_
          [_x000D_
            597.44_x000D_
          ]_x000D_
        ],_x000D_
        "Statistics": {_x000D_
          "CreationDate": "2022-07-05T17:09:31.3252324+02:00",_x000D_
          "LastRefreshDate": "2022-02-02T11:07:08.5849871+01:00",_x000D_
          "TotalRefreshCount": 2,_x000D_
          "CustomInfo": {}_x000D_
        }_x000D_
      },_x000D_
      "999": {_x000D_
        "$type": "Inside.Core.Formula.Definition.DefinitionAC, Inside.Core.Formula",_x000D_
        "ID": 999,_x000D_
        "Results": [_x000D_
          [_x000D_
            4658.99_x000D_
          ]_x000D_
        ],_x000D_
        "Statistics": {_x000D_
          "CreationDate": "2022-07-05T17:09:31.3252324+02:00",_x000D_
          "LastRefreshDate": "2022-02-02T11:07:08.5440951+01:00",_x000D_
          "TotalRefreshCount": 2,_x000D_
          "CustomInfo": {}_x000D_
        }_x000D_
      },_x000D_
      "1000": {_x000D_
        "$type": "Inside.Core.Formula.Definition.DefinitionAC, Inside.Core.Formula",_x000D_
        "ID": 1000,_x000D_
        "Results": [_x000D_
          [_x000D_
            859.23_x000D_
          ]_x000D_
        ],_x000D_
        "Statistics": {_x000D_
          "CreationDate": "2022-07-05T17:09:31.3252324+02:00",_x000D_
          "LastRefreshDate": "2022-02-02T11:07:08.4372735+01:00",_x000D_
          "TotalRefreshCount": 2,_x000D_
          "CustomInfo": {}_x000D_
        }_x000D_
      },_x000D_
      "1001": {_x000D_
        "$type": "Inside.Core.Formula.Definition.DefinitionAC, Inside.Core.Formula",_x000D_
        "ID": 1001,_x000D_
        "Results": [_x000D_
          [_x000D_
            3480.96_x000D_
          ]_x000D_
        ],_x000D_
        "Statistics": {_x000D_
          "CreationDate": "2022-07-05T17:09:31.3252324+02:00",_x000D_
          "LastRefreshDate": "2022-02-02T11:07:08.48119+01:00",_x000D_
          "TotalRefreshCount": 2,_x000D_
          "CustomInfo": {}_x000D_
        }_x000D_
      },_x000D_
      "1002": {_x000D_
        "$type": "Inside.Core.Formula.Definition.DefinitionAC, Inside.Core.Formula",_x000D_
        "ID": 1002,_x000D_
        "Results": [_x000D_
          [_x000D_
            0.0_x000D_
          ]_x000D_
        ],_x000D_
        "Statistics": {_x000D_
          "CreationDate": "2022-07-05T17:09:31.3252324+02:00",_x000D_
          "LastRefreshDate": "2022-02-02T11:07:08.545093+01:00",_x000D_
          "TotalRefreshCount": 2,_x000D_
          "CustomInfo": {}_x000D_
        }_x000D_
      },_x000D_
      "1003": {_x000D_
        "$type": "Inside.Core.Formula.Definition.DefinitionAC, Inside.Core.Formula",_x000D_
        "ID": 1003,_x000D_
        "Results": [_x000D_
          [_x000D_
            4571.01_x000D_
          ]_x000D_
        ],_x000D_
        "Statistics": {_x000D_
          "CreationDate": "2022-07-05T17:09:31.3252324+02:00",_x000D_
          "LastRefreshDate": "2022-02-02T11:07:08.5470909+01:00",_x000D_
          "TotalRefreshCount": 2,_x000D_
          "CustomInfo": {}_x000D_
        }_x000D_
      },_x000D_
      "1004": {_x000D_
        "$type": "Inside.Core.Formula.Definition.DefinitionAC, Inside.Core.Formula",_x000D_
        "ID": 1004,_x000D_
        "Results": [_x000D_
          [_x000D_
            0.0_x000D_
          ]_x000D_
        ],_x000D_
        "Statistics": {_x000D_
          "CreationDate": "2022-07-05T17:09:31.3252324+02:00",_x000D_
          "LastRefreshDate": "2022-02-02T11:07:08.5490826+01:00",_x000D_
          "TotalRefreshCount": 2,_x000D_
          "CustomInfo": {}_x000D_
        }_x000D_
      },_x000D_
      "1005": {_x000D_
        "$type": "Inside.Core.Formula.Definition.DefinitionAC, Inside.Core.Formula",_x000D_
        "ID": 1005,_x000D_
        "Results": [_x000D_
          [_x000D_
            574.28_x000D_
          ]_x000D_
        ],_x000D_
        "Statistics": {_x000D_
          "CreationDate": "2022-07-05T17:09:31.3252324+02:00",_x000D_
          "LastRefreshDate": "2022-02-02T11:07:08.5510769+01:00",_x000D_
          "TotalRefreshCount": 2,_x000D_
          "CustomInfo": {}_x000D_
        }_x000D_
      },_x000D_
      "1006": {_x000D_
        "$type": "Inside.Core.Formula.Definition.DefinitionAC, Inside.Core.Formula",_x000D_
        "ID": 1006,_x000D_
        "Results": [_x000D_
          [_x000D_
            241512.25_x000D_
          ]_x000D_
        ],_x000D_
        "Statistics": {_x000D_
          "CreationDate": "2022-07-05T17:09:31.3252324+02:00",_x000D_
          "LastRefreshDate": "2022-02-02T11:07:08.5530843+01:00",_x000D_
          "TotalRefreshCount": 2,_x000D_
          "CustomInfo": {}_x000D_
        }_x000D_
      },_x000D_
      "1007": {_x000D_
        "$type": "Inside.Core.Formula.Definition.DefinitionAC, Inside.Core.Formula",_x000D_
        "ID": 1007,_x000D_
        "Results": [_x000D_
          [_x000D_
            0.0_x000D_
          ]_x000D_
        ],_x000D_
        "Statistics": {_x000D_
          "CreationDate": "2022-07-05T17:09:31.3252324+02:00",_x000D_
          "LastRefreshDate": "2022-02-02T11:07:08.5540706+01:00",_x000D_
          "TotalRefreshCount": 2,_x000D_
          "CustomInfo": {}_x000D_
        }_x000D_
      },_x000D_
      "1008": {_x000D_
        "$type": "Inside.Core.Formula.Definition.DefinitionAC, Inside.Core.Formula",_x000D_
        "ID": 1008,_x000D_
        "Results": [_x000D_
          [_x000D_
            0.0_x000D_
          ]_x000D_
        ],_x000D_
        "Statistics": {_x000D_
          "CreationDate": "2022-07-05T17:09:31.3252324+02:00",_x000D_
          "LastRefreshDate": "2022-02-02T11:07:08.556065+01:00",_x000D_
          "TotalRefreshCount": 2,_x000D_
          "CustomInfo": {}_x000D_
        }_x000D_
      },_x000D_
      "1009": {_x000D_
        "$type": "Inside.Core.Formula.Definition.DefinitionAC, Inside.Core.Formula",_x000D_
        "ID": 1009,_x000D_
        "Results": [_x000D_
          [_x000D_
            0.0_x000D_
          ]_x000D_
        ],_x000D_
        "Statistics": {_x000D_
          "CreationDate": "2022-07-05T17:09:31.3252324+02:00",_x000D_
          "LastRefreshDate": "2022-02-02T11:07:08.5580612+01:00",_x000D_
          "TotalRefreshCount": 2,_x000D_
          "CustomInfo": {}_x000D_
        }_x000D_
      },_x000D_
      "1010": {_x000D_
        "$type": "Inside.Core.Formula.Definition.DefinitionAC, Inside.Core.Formula",_x000D_
        "ID": 1010,_x000D_
        "Results": [_x000D_
          [_x000D_
            0.0_x000D_
          ]_x000D_
        ],_x000D_
        "Statistics": {_x000D_
          "CreationDate": "2022-07-05T17:09:31.3252324+02:00",_x000D_
          "LastRefreshDate": "2022-02-02T11:07:08.5600534+01:00",_x000D_
          "TotalRefreshCount": 2,_x000D_
          "CustomInfo": {}_x000D_
        }_x000D_
      },_x000D_
      "1011": {_x000D_
        "$type": "Inside.Core.Formula.Definition.DefinitionAC, Inside.Core.Formula",_x000D_
        "ID": 1011,_x000D_
        "Results": [_x000D_
          [_x000D_
            0.0_x000D_
          ]_x000D_
        ],_x000D_
        "Statistics": {_x000D_
          "CreationDate": "2022-07-05T17:09:31.3252324+02:00",_x000D_
          "LastRefreshDate": "2022-02-02T11:07:08.5620476+01:00",_x000D_
          "TotalRefreshCount": 2,_x000D_
          "CustomInfo": {}_x000D_
        }_x000D_
      },_x000D_
      "1012": {_x000D_
        "$type": "Inside.Core.Formula.Definition.DefinitionAC, Inside.Core.Formula",_x000D_
        "ID": 1012,_x000D_
        "Results": [_x000D_
          [_x000D_
            1160.86_x000D_
          ]_x000D_
        ],_x000D_
        "Statistics": {_x000D_
          "CreationDate": "2022-07-05T17:09:31.3252324+02:00",_x000D_
          "LastRefreshDate": "2022-02-02T11:07:08.5640439+01:00",_x000D_
          "TotalRefreshCount": 2,_x000D_
          "CustomInfo": {}_x000D_
        }_x000D_
      },_x000D_
      "1013": {_x000D_
        "$type": "Inside.Core.Formula.Definition.DefinitionAC, Inside.Core.Formula",_x000D_
        "ID": 1013,_x000D_
        "Results": [_x000D_
          [_x000D_
            307.16_x000D_
          ]_x000D_
        ],_x000D_
        "Statistics": {_x000D_
          "CreationDate": "2022-07-05T17:09:31.3252324+02:00",_x000D_
          "LastRefreshDate": "2022-02-02T11:07:08.5660398+01:00",_x000D_
          "TotalRefreshCount": 2,_x000D_
          "CustomInfo": {}_x000D_
        }_x000D_
      },_x000D_
      "1014": {_x000D_
        "$type": "Inside.Core.Formula.Definition.DefinitionAC, Inside.Core.Formula",_x000D_
        "ID": 1014,_x000D_
        "Results": [_x000D_
          [_x000D_
            225.53_x000D_
          ]_x000D_
        ],_x000D_
        "Statistics": {_x000D_
          "CreationDate": "2022-07-05T17:09:31.3252324+02:00",_x000D_
          "LastRefreshDate": "2022-02-02T11:07:08.5670352+01:00",_x000D_
          "TotalRefreshCount": 2,_x000D_
          "CustomInfo": {}_x000D_
        }_x000D_
      },_x000D_
      "1015": {_x000D_
        "$type": "Inside.Core.Formula.Definition.DefinitionAC, Inside.Core.Formula",_x000D_
        "ID": 1015,_x000D_
        "Results": [_x000D_
          [_x000D_
            1804.12_x000D_
          ]_x000D_
        ],_x000D_
        "Statistics": {_x000D_
          "CreationDate": "2022-07-05T17:09:31.3252324+02:00",_x000D_
          "LastRefreshDate": "2022-02-02T11:07:08.5690293+01:00",_x000D_
          "TotalRefreshCount": 2,_x000D_
          "CustomInfo": {}_x000D_
        }_x000D_
      },_x000D_
      "1016": {_x000D_
        "$type": "Inside.Core.Formula.Definition.DefinitionAC, Inside.Core.Formula",_x000D_
        "ID": 1016,_x000D_
        "Results": [_x000D_
          [_x000D_
            1605.72_x000D_
          ]_x000D_
        ],_x000D_
        "Statistics": {_x000D_
          "CreationDate": "2022-07-05T17:09:31.3252324+02:00",_x000D_
          "LastRefreshDate": "2022-02-02T11:07:08.5710312+01:00",_x000D_
          "TotalRefreshCount": 2,_x000D_
          "CustomInfo": {}_x000D_
        }_x000D_
      },_x000D_
      "1017": {_x000D_
        "$type": "Inside.Core.Formula.Definition.DefinitionAC, Inside.Core.Formula",_x000D_
        "ID": 1017,_x000D_
        "Results": [_x000D_
          [_x000D_
            1001.79_x000D_
          ]_x000D_
        ],_x000D_
        "Statistics": {_x000D_
          "CreationDate": "2022-07-05T17:09:31.3252324+02:00",_x000D_
          "LastRefreshDate": "2022-02-02T11:07:08.5730203+01:00",_x000D_
          "TotalRefreshCount": 2,_x000D_
          "CustomInfo": {}_x000D_
        }_x000D_
      },_x000D_
      "1018": {_x000D_
        "$type": "Inside.Core.Formula.Definition.DefinitionAC, Inside.Core.Formula",_x000D_
        "ID": 1018,_x000D_
        "Results": [_x000D_
          [_x000D_
            744.17_x000D_
          ]_x000D_
        ],_x000D_
        "Statistics": {_x000D_
          "CreationDate": "2022-07-05T17:09:31.3252324+02:00",_x000D_
          "LastRefreshDate": "2022-02-02T11:07:08.5750263+01:00",_x000D_
          "TotalRefreshCount": 2,_x000D_
          "CustomInfo": {}_x000D_
        }_x000D_
      },_x000D_
      "1019": {_x000D_
        "$type": "Inside.Core.Formula.Definition.DefinitionAC, Inside.Core.Formula",_x000D_
        "ID": 1019,_x000D_
        "Results": [_x000D_
          [_x000D_
            861.69_x000D_
          ]_x000D_
        ],_x000D_
        "Statistics": {_x000D_
          "CreationDate": "2022-07-05T17:09:31.3252324+02:00",_x000D_
          "LastRefreshDate": "2022-02-02T11:07:08.5770087+01:00",_x000D_
          "TotalRefreshCount": 2,_x000D_
          "CustomInfo": {}_x000D_
        }_x000D_
      },_x000D_
      "1020": {_x000D_
        "$type": "Inside.Core.Formula.Definition.DefinitionAC, Inside.Core.Formula",_x000D_
        "ID": 1020,_x000D_
        "Results": [_x000D_
          [_x000D_
            316.8_x000D_
          ]_x000D_
        ],_x000D_
        "Statistics": {_x000D_
          "CreationDate": "2022-07-05T17:09:31.3252324+02:00",_x000D_
          "LastRefreshDate": "2022-02-02T11:07:08.5790053+01:00",_x000D_
          "TotalRefreshCount": 2,_x000D_
          "CustomInfo": {}_x000D_
        }_x000D_
      },_x000D_
      "1021": {_x000D_
        "$type": "Inside.Core.Formula.Definition.DefinitionAC, Inside.Core.Formula",_x000D_
        "ID": 1021,_x000D_
        "Results": [_x000D_
          [_x000D_
            279.0_x000D_
          ]_x000D_
        ],_x000D_
        "Statistics": {_x000D_
          "CreationDate": "2022-07-05T17:09:31.3252324+02:00",_x000D_
          "LastRefreshDate": "2022-02-02T11:07:08.5869845+01:00",_x000D_
          "TotalRefreshCount": 2,_x000D_
          "CustomInfo": {}_x000D_
        }_x000D_
      },_x000D_
      "1022": {_x000D_
        "$type": "Inside.Core.Formula.Definition.DefinitionAC, Inside.Core.Formula",_x000D_
        "ID": 1022,_x000D_
        "Results": [_x000D_
          [_x000D_
            944.59_x000D_
          ]_x000D_
        ],_x000D_
        "Statistics": {_x000D_
          "CreationDate": "2022-07-05T17:09:31.3252324+02:00",_x000D_
          "LastRefreshDate": "2022-02-02T11:07:12.4282387+01:00",_x000D_
          "TotalRefreshCount": 2,_x000D_
          "CustomInfo": {}_x000D_
        }_x000D_
      },_x000D_
      "1023": {_x000D_
        "$type": "Inside.Core.Formula.Definition.DefinitionAC, Inside.Core.Formula",_x000D_
        "ID": 1023,_x000D_
        "Results": [_x000D_
          [_x000D_
            3796.89_x000D_
          ]_x000D_
        ],_x000D_
        "Statistics": {_x000D_
          "CreationDate": "2022-07-05T17:09:31.3252324+02:00",_x000D_
          "LastRefreshDate": "2022-02-02T11:07:12.4322274+01:00",_x000D_
          "TotalRefreshCount": 2,_x000D_
          "CustomInfo": {}_x000D_
        }_x000D_
      },_x000D_
      "1024": {_x000D_
        "$type": "Inside.Core.Formula.Definition.DefinitionAC, Inside.Core.Formula",_x000D_
        "ID": 1024,_x000D_
        "Results": [_x000D_
          [_x000D_
            1054.04_x000D_
          ]_x000D_
        ],_x000D_
        "Statistics": {_x000D_
          "CreationDate": "2022-07-05T17:09:31.3252324+02:00",_x000D_
          "LastRefreshDate": "2022-02-02T11:07:12.4352202+01:00",_x000D_
          "TotalRefreshCount": 2,_x000D_
          "CustomInfo": {}_x000D_
        }_x000D_
      },_x000D_
      "1025": {_x000D_
        "$type": "Inside.Core.Formula.Definition.DefinitionAC, Inside.Core.Formula",_x000D_
        "ID": 1025,_x000D_
        "Results": [_x000D_
          [_x000D_
            245.64_x000D_
          ]_x000D_
        ],_x000D_
        "Statistics": {_x000D_
          "CreationDate": "2022-07-05T17:09:31.3252324+02:00",_x000D_
          "LastRefreshDate": "2022-02-02T11:07:12.4392083+01:00",_x000D_
          "TotalRefreshCount": 2,_x000D_
          "CustomInfo": {}_x000D_
        }_x000D_
      },_x000D_
      "1026": {_x000D_
        "$type": "Inside.Core.Formula.Definition.DefinitionAC, Inside.Core.Formula",_x000D_
        "ID": 1026,_x000D_
        "Results": [_x000D_
          [_x000D_
            631.71_x000D_
          ]_x000D_
        ],_x000D_
        "Statistics": {_x000D_
          "CreationDate": "2022-07-05T17:09:31.3252324+02:00",_x000D_
          "LastRefreshDate": "2022-02-02T11:07:12.4412043+01:00",_x000D_
          "TotalRefreshCount": 2,_x000D_
          "CustomInfo": {}_x000D_
        }_x000D_
      },_x000D_
      "1027": {_x000D_
        "$type": "Inside.Core.Formula.Definition.DefinitionAC, Inside.Core.Formula",_x000D_
        "ID": 1027,_x000D_
        "Results": [_x000D_
          [_x000D_
            1517.2_x000D_
          ]_x000D_
        ],_x000D_
        "Statistics": {_x000D_
          "CreationDate": "2022-07-05T17:09:31.3252324+02:00",_x000D_
          "LastRefreshDate": "2022-02-02T11:07:12.4431995+01:00",_x000D_
          "TotalRefreshCount": 2,_x000D_
          "CustomInfo": {}_x000D_
        }_x000D_
      },_x000D_
      "1028": {_x000D_
        "$type": "Inside.Core.Formula.Definition.DefinitionAC, Inside.Core.Formula",_x000D_
        "ID": 1028,_x000D_
        "Results": [_x000D_
          [_x000D_
            0.0_x000D_
          ]_x000D_
        ],_x000D_
        "Statistics": {_x000D_
          "CreationDate": "2022-07-05T17:09:31.3252324+02:00",_x000D_
          "LastRefreshDate": "2022-02-02T11:07:12.4461904+01:00",_x000D_
          "TotalRefreshCount": 2,_x000D_
          "CustomInfo": {}_x000D_
        }_x000D_
      },_x000D_
      "1029": {_x000D_
        "$type": "Inside.Core.Formula.Definition.DefinitionAC, Inside.Core.Formula",_x000D_
        "ID": 1029,_x000D_
        "Results": [_x000D_
          [_x000D_
            0.0_x000D_
          ]_x000D_
        ],_x000D_
        "Statistics": {_x000D_
          "CreationDate": "2022-07-05T17:09:31.3252324+02:00",_x000D_
          "LastRefreshDate": "2022-02-02T11:07:12.4501802+01:00",_x000D_
          "TotalRefreshCount": 2,_x000D_
          "CustomInfo": {}_x000D_
        }_x000D_
      },_x000D_
      "1030": {_x000D_
        "$type": "Inside.Core.Formula.Definition.DefinitionAC, Inside.Core.Formula",_x000D_
        "ID": 1030,_x000D_
        "Results": [_x000D_
          [_x000D_
            0.0_x000D_
          ]_x000D_
        ],_x000D_
        "Statistics": {_x000D_
          "CreationDate": "2022-07-05T17:09:31.3252324+02:00",_x000D_
          "LastRefreshDate": "2022-02-02T11:07:12.4531742+01:00",_x000D_
          "TotalRefreshCount": 2,_x000D_
          "CustomInfo": {}_x000D_
        }_x000D_
      },_x000D_
      "1031": {_x000D_
        "$type": "Inside.Core.Formula.Definition.DefinitionAC, Inside.Core.Formula",_x000D_
        "ID": 1031,_x000D_
        "Results": [_x000D_
          [_x000D_
            0.0_x000D_
          ]_x000D_
        ],_x000D_
        "Statistics": {_x000D_
          "CreationDate": "2022-07-05T17:09:31.3252324+02:00",_x000D_
          "LastRefreshDate": "2022-02-02T11:07:12.4581579+01:00",_x000D_
          "TotalRefreshCount": 2,_x000D_
          "CustomInfo": {}_x000D_
        }_x000D_
      },_x000D_
      "1032": {_x000D_
        "$type": "Inside.Core.Formula.Definition.DefinitionAC, Inside.Core.Formula",_x000D_
        "ID": 1032,_x000D_
        "Results": [_x000D_
          [_x000D_
            0.0_x000D_
          ]_x000D_
        ],_x000D_
        "Statistics": {_x000D_
          "CreationDate": "2022-07-05T17:09:31.3252324+02:00",_x000D_
          "LastRefreshDate": "2022-02-02T11:07:12.4611513+01:00",_x000D_
          "TotalRefreshCount": 2,_x000D_
          "CustomInfo": {}_x000D_
        }_x000D_
      },_x000D_
      "1033": {_x000D_
        "$type": "Inside.Core.Formula.Definition.DefinitionAC, Inside.Core.Formula",_x000D_
        "ID": 1033,_x000D_
        "Results": [_x000D_
          [_x000D_
            6354.32_x000D_
          ]_x000D_
        ],_x000D_
        "Statistics": {_x000D_
          "CreationDate": "2022-07-05T17:09:31.3252324+02:00",_x000D_
          "LastRefreshDate": "2022-02-02T11:07:12.4651463+01:00",_x000D_
          "TotalRefreshCount": 2,_x000D_
          "CustomInfo": {}_x000D_
        }_x000D_
      },_x000D_
      "1034": {_x000D_
        "$type": "Inside.Core.Formula.Definition.DefinitionAC, Inside.Core.Formula",_x000D_
        "ID": 1034,_x000D_
        "Results": [_x000D_
          [_x000D_
            1337.22_x000D_
          ]_x000D_
        ],_x000D_
        "Statistics": {_x000D_
          "CreationDate": "2022-07-05T17:09:31.3252324+02:00",_x000D_
          "LastRefreshDate": "2022-02-02T11:07:12.4681329+01:00",_x000D_
          "TotalRefreshCount": 2,_x000D_
          "CustomInfo": {}_x000D_
        }_x000D_
      },_x000D_
      "1035": {_x000D_
        "$type": "Inside.Core.Formula.Definition.DefinitionAC, Inside.Core.Formula",_x000D_
        "ID": 1035,_x000D_
        "Results": [_x000D_
          [_x000D_
            1559.23_x000D_
          ]_x000D_
        ],_x000D_
        "Statistics": {_x000D_
          "CreationDate": "2022-07-05T17:09:31.3252324+02:00",_x000D_
          "LastRefreshDate": "2022-02-02T11:07:12.4701277+01:00",_x000D_
          "TotalRefreshCount": 2,_x000D_
          "CustomInfo": {}_x000D_
        }_x000D_
      },_x000D_
      "1036": {_x000D_
        "$type": "Inside.Core.Formula.Definition.DefinitionAC, Inside.Core.Formula",_x000D_
        "ID": 1036,_x000D_
        "Results": [_x000D_
          [_x000D_
            3795.86_x000D_
          ]_x000D_
        ],_x000D_
        "Statistics": {_x000D_
          "CreationDate": "2022-07-05T17:09:31.3252324+02:00",_x000D_
          "LastRefreshDate": "2022-02-02T11:07:12.472123+01:00",_x000D_
          "TotalRefreshCount": 2,_x000D_
          "CustomInfo": {}_x000D_
        }_x000D_
      },_x000D_
      "1037": {_x000D_
        "$type": "Inside.Core.Formula.Definition.DefinitionAC, Inside.Core.Formula",_x000D_
        "ID": 1037,_x000D_
        "Results": [_x000D_
          [_x000D_
            2056.95_x000D_
          ]_x000D_
        ],_x000D_
        "Statistics": {_x000D_
          "CreationDate": "2022-07-05T17:09:31.3252324+02:00",_x000D_
          "LastRefreshDate": "2022-02-02T11:07:12.4741171+01:00",_x000D_
          "TotalRefreshCount": 2,_x000D_
          "CustomInfo": {}_x000D_
        }_x000D_
      },_x000D_
      "1038": {_x000D_
        "$type": "Inside.Core.Formula.Definition.DefinitionAC, Inside.Core.Formula",_x000D_
        "ID": 1038,_x000D_
        "Results": [_x000D_
          [_x000D_
            1865.31_x000D_
          ]_x000D_
        ],_x000D_
        "Statistics": {_x000D_
          "CreationDate": "2022-07-05T17:09:31.3252324+02:00",_x000D_
          "LastRefreshDate": "2022-02-02T11:07:12.4761108+01:00",_x000D_
          "TotalRefreshCount": 2,_x000D_
          "CustomInfo": {}_x000D_
        }_x000D_
      },_x000D_
      "1039": {_x000D_
        "$type": "Inside.Core.Formula.Definition.DefinitionAC, Inside.Core.Formula",_x000D_
        "ID": 1039,_x000D_
        "Results": [_x000D_
          [_x000D_
            846.61_x000D_
          ]_x000D_
        ],_x000D_
        "Statistics": {_x000D_
          "CreationDate": "2022-07-05T17:09:31.3252324+02:00",_x000D_
          "LastRefreshDate": "2022-02-02T11:07:12.4791037+01:00",_x000D_
          "TotalRefreshCount": 2,_x000D_
          "CustomInfo": {}_x000D_
        }_x000D_
      },_x000D_
      "1040": {_x000D_
        "$type": "Inside.Core.Formula.Definition.DefinitionAC, Inside.Core.Formula",_x000D_
        "ID": 1040,_x000D_
        "Results": [_x000D_
          [_x000D_
            734.2_x000D_
          ]_x000D_
        ],_x000D_
        "Statistics": {_x000D_
          "CreationDate": "2022-07-05T17:09:31.3252324+02:00",_x000D_
          "LastRefreshDate": "2022-02-02T11:07:12.482096+01:00",_x000D_
          "TotalRefreshCount": 2,_x000D_
          "CustomInfo": {}_x000D_
        }_x000D_
      },_x000D_
      "1041": {_x000D_
        "$type": "Inside.Core.Formula.Definition.DefinitionAC, Inside.Core.Formula",_x000D_
        "ID": 1041,_x000D_
        "Results": [_x000D_
          [_x000D_
            389.02_x000D_
          ]_x000D_
        ],_x000D_
        "Statistics": {_x000D_
          "CreationDate": "2022-07-05T17:09:31.3252324+02:00",_x000D_
          "LastRefreshDate": "2022-02-02T11:07:12.4840905+01:00",_x000D_
          "TotalRefreshCount": 2,_x000D_
          "CustomInfo": {}_x000D_
        }_x000D_
      },_x000D_
      "1042": {_x000D_
        "$type": "Inside.Core.Formula.Definition.DefinitionAC, Inside.Core.Formula",_x000D_
        "ID": 1042,_x000D_
        "Res</t>
  </si>
  <si>
    <t>ults": [_x000D_
          [_x000D_
            2102.95_x000D_
          ]_x000D_
        ],_x000D_
        "Statistics": {_x000D_
          "CreationDate": "2022-07-05T17:09:31.3252324+02:00",_x000D_
          "LastRefreshDate": "2022-02-02T11:07:12.8051466+01:00",_x000D_
          "TotalRefreshCount": 2,_x000D_
          "CustomInfo": {}_x000D_
        }_x000D_
      },_x000D_
      "1043": {_x000D_
        "$type": "Inside.Core.Formula.Definition.DefinitionAC, Inside.Core.Formula",_x000D_
        "ID": 1043,_x000D_
        "Results": [_x000D_
          [_x000D_
            0.0_x000D_
          ]_x000D_
        ],_x000D_
        "Statistics": {_x000D_
          "CreationDate": "2022-07-05T17:09:31.3262255+02:00",_x000D_
          "LastRefreshDate": "2022-02-02T11:07:12.492069+01:00",_x000D_
          "TotalRefreshCount": 2,_x000D_
          "CustomInfo": {}_x000D_
        }_x000D_
      },_x000D_
      "1044": {_x000D_
        "$type": "Inside.Core.Formula.Definition.DefinitionAC, Inside.Core.Formula",_x000D_
        "ID": 1044,_x000D_
        "Results": [_x000D_
          [_x000D_
            0.0_x000D_
          ]_x000D_
        ],_x000D_
        "Statistics": {_x000D_
          "CreationDate": "2022-07-05T17:09:31.3262255+02:00",_x000D_
          "LastRefreshDate": "2022-02-02T11:07:12.4950612+01:00",_x000D_
          "TotalRefreshCount": 2,_x000D_
          "CustomInfo": {}_x000D_
        }_x000D_
      },_x000D_
      "1045": {_x000D_
        "$type": "Inside.Core.Formula.Definition.DefinitionAC, Inside.Core.Formula",_x000D_
        "ID": 1045,_x000D_
        "Results": [_x000D_
          [_x000D_
            357.0_x000D_
          ]_x000D_
        ],_x000D_
        "Statistics": {_x000D_
          "CreationDate": "2022-07-05T17:09:31.3262255+02:00",_x000D_
          "LastRefreshDate": "2022-02-02T11:07:12.4980529+01:00",_x000D_
          "TotalRefreshCount": 2,_x000D_
          "CustomInfo": {}_x000D_
        }_x000D_
      },_x000D_
      "1046": {_x000D_
        "$type": "Inside.Core.Formula.Definition.DefinitionAC, Inside.Core.Formula",_x000D_
        "ID": 1046,_x000D_
        "Results": [_x000D_
          [_x000D_
            6339.39_x000D_
          ]_x000D_
        ],_x000D_
        "Statistics": {_x000D_
          "CreationDate": "2022-07-05T17:09:31.3262255+02:00",_x000D_
          "LastRefreshDate": "2022-02-02T11:07:12.5000477+01:00",_x000D_
          "TotalRefreshCount": 2,_x000D_
          "CustomInfo": {}_x000D_
        }_x000D_
      },_x000D_
      "1047": {_x000D_
        "$type": "Inside.Core.Formula.Definition.DefinitionAC, Inside.Core.Formula",_x000D_
        "ID": 1047,_x000D_
        "Results": [_x000D_
          [_x000D_
            3050.16_x000D_
          ]_x000D_
        ],_x000D_
        "Statistics": {_x000D_
          "CreationDate": "2022-07-05T17:09:31.3262255+02:00",_x000D_
          "LastRefreshDate": "2022-02-02T11:07:12.5020424+01:00",_x000D_
          "TotalRefreshCount": 2,_x000D_
          "CustomInfo": {}_x000D_
        }_x000D_
      },_x000D_
      "1048": {_x000D_
        "$type": "Inside.Core.Formula.Definition.DefinitionAC, Inside.Core.Formula",_x000D_
        "ID": 1048,_x000D_
        "Results": [_x000D_
          [_x000D_
            767.14_x000D_
          ]_x000D_
        ],_x000D_
        "Statistics": {_x000D_
          "CreationDate": "2022-07-05T17:09:31.3262255+02:00",_x000D_
          "LastRefreshDate": "2022-02-02T11:07:12.5040374+01:00",_x000D_
          "TotalRefreshCount": 2,_x000D_
          "CustomInfo": {}_x000D_
        }_x000D_
      },_x000D_
      "1049": {_x000D_
        "$type": "Inside.Core.Formula.Definition.DefinitionAC, Inside.Core.Formula",_x000D_
        "ID": 1049,_x000D_
        "Results": [_x000D_
          [_x000D_
            0.0_x000D_
          ]_x000D_
        ],_x000D_
        "Statistics": {_x000D_
          "CreationDate": "2022-07-05T17:09:31.3262255+02:00",_x000D_
          "LastRefreshDate": "2022-02-02T11:07:12.5060316+01:00",_x000D_
          "TotalRefreshCount": 2,_x000D_
          "CustomInfo": {}_x000D_
        }_x000D_
      },_x000D_
      "1050": {_x000D_
        "$type": "Inside.Core.Formula.Definition.DefinitionAC, Inside.Core.Formula",_x000D_
        "ID": 1050,_x000D_
        "Results": [_x000D_
          [_x000D_
            0.0_x000D_
          ]_x000D_
        ],_x000D_
        "Statistics": {_x000D_
          "CreationDate": "2022-07-05T17:09:31.3262255+02:00",_x000D_
          "LastRefreshDate": "2022-02-02T11:07:12.5080262+01:00",_x000D_
          "TotalRefreshCount": 2,_x000D_
          "CustomInfo": {}_x000D_
        }_x000D_
      },_x000D_
      "1051": {_x000D_
        "$type": "Inside.Core.Formula.Definition.DefinitionAC, Inside.Core.Formula",_x000D_
        "ID": 1051,_x000D_
        "Results": [_x000D_
          [_x000D_
            0.0_x000D_
          ]_x000D_
        ],_x000D_
        "Statistics": {_x000D_
          "CreationDate": "2022-07-05T17:09:31.3262255+02:00",_x000D_
          "LastRefreshDate": "2022-02-02T11:07:12.511017+01:00",_x000D_
          "TotalRefreshCount": 2,_x000D_
          "CustomInfo": {}_x000D_
        }_x000D_
      },_x000D_
      "1052": {_x000D_
        "$type": "Inside.Core.Formula.Definition.DefinitionAC, Inside.Core.Formula",_x000D_
        "ID": 1052,_x000D_
        "Results": [_x000D_
          [_x000D_
            0.0_x000D_
          ]_x000D_
        ],_x000D_
        "Statistics": {_x000D_
          "CreationDate": "2022-07-05T17:09:31.3262255+02:00",_x000D_
          "LastRefreshDate": "2022-02-02T11:07:12.5130135+01:00",_x000D_
          "TotalRefreshCount": 2,_x000D_
          "CustomInfo": {}_x000D_
        }_x000D_
      },_x000D_
      "1053": {_x000D_
        "$type": "Inside.Core.Formula.Definition.DefinitionAC, Inside.Core.Formula",_x000D_
        "ID": 1053,_x000D_
        "Results": [_x000D_
          [_x000D_
            0.0_x000D_
          ]_x000D_
        ],_x000D_
        "Statistics": {_x000D_
          "CreationDate": "2022-07-05T17:09:31.3262255+02:00",_x000D_
          "LastRefreshDate": "2022-02-02T11:07:12.515008+01:00",_x000D_
          "TotalRefreshCount": 2,_x000D_
          "CustomInfo": {}_x000D_
        }_x000D_
      },_x000D_
      "1054": {_x000D_
        "$type": "Inside.Core.Formula.Definition.DefinitionAC, Inside.Core.Formula",_x000D_
        "ID": 1054,_x000D_
        "Results": [_x000D_
          [_x000D_
            1952.75_x000D_
          ]_x000D_
        ],_x000D_
        "Statistics": {_x000D_
          "CreationDate": "2022-07-05T17:09:31.3262255+02:00",_x000D_
          "LastRefreshDate": "2022-02-02T11:07:12.5170025+01:00",_x000D_
          "TotalRefreshCount": 2,_x000D_
          "CustomInfo": {}_x000D_
        }_x000D_
      },_x000D_
      "1055": {_x000D_
        "$type": "Inside.Core.Formula.Definition.DefinitionAC, Inside.Core.Formula",_x000D_
        "ID": 1055,_x000D_
        "Results": [_x000D_
          [_x000D_
            0.0_x000D_
          ]_x000D_
        ],_x000D_
        "Statistics": {_x000D_
          "CreationDate": "2022-07-05T17:09:31.3262255+02:00",_x000D_
          "LastRefreshDate": "2022-02-02T11:07:12.5199949+01:00",_x000D_
          "TotalRefreshCount": 2,_x000D_
          "CustomInfo": {}_x000D_
        }_x000D_
      },_x000D_
      "1056": {_x000D_
        "$type": "Inside.Core.Formula.Definition.DefinitionAC, Inside.Core.Formula",_x000D_
        "ID": 1056,_x000D_
        "Results": [_x000D_
          [_x000D_
            12547.55_x000D_
          ]_x000D_
        ],_x000D_
        "Statistics": {_x000D_
          "CreationDate": "2022-07-05T17:09:31.3262255+02:00",_x000D_
          "LastRefreshDate": "2022-02-02T11:07:12.5219892+01:00",_x000D_
          "TotalRefreshCount": 2,_x000D_
          "CustomInfo": {}_x000D_
        }_x000D_
      },_x000D_
      "1057": {_x000D_
        "$type": "Inside.Core.Formula.Definition.DefinitionAC, Inside.Core.Formula",_x000D_
        "ID": 1057,_x000D_
        "Results": [_x000D_
          [_x000D_
            3376.26_x000D_
          ]_x000D_
        ],_x000D_
        "Statistics": {_x000D_
          "CreationDate": "2022-07-05T17:09:31.3262255+02:00",_x000D_
          "LastRefreshDate": "2022-02-02T11:07:12.5239843+01:00",_x000D_
          "TotalRefreshCount": 2,_x000D_
          "CustomInfo": {}_x000D_
        }_x000D_
      },_x000D_
      "1058": {_x000D_
        "$type": "Inside.Core.Formula.Definition.DefinitionAC, Inside.Core.Formula",_x000D_
        "ID": 1058,_x000D_
        "Results": [_x000D_
          [_x000D_
            1654.32_x000D_
          ]_x000D_
        ],_x000D_
        "Statistics": {_x000D_
          "CreationDate": "2022-07-05T17:09:31.3262255+02:00",_x000D_
          "LastRefreshDate": "2022-02-02T11:07:12.5259786+01:00",_x000D_
          "TotalRefreshCount": 2,_x000D_
          "CustomInfo": {}_x000D_
        }_x000D_
      },_x000D_
      "1059": {_x000D_
        "$type": "Inside.Core.Formula.Definition.DefinitionAC, Inside.Core.Formula",_x000D_
        "ID": 1059,_x000D_
        "Results": [_x000D_
          [_x000D_
            723.72_x000D_
          ]_x000D_
        ],_x000D_
        "Statistics": {_x000D_
          "CreationDate": "2022-07-05T17:09:31.3262255+02:00",_x000D_
          "LastRefreshDate": "2022-02-02T11:07:12.5279734+01:00",_x000D_
          "TotalRefreshCount": 2,_x000D_
          "CustomInfo": {}_x000D_
        }_x000D_
      },_x000D_
      "1060": {_x000D_
        "$type": "Inside.Core.Formula.Definition.DefinitionAC, Inside.Core.Formula",_x000D_
        "ID": 1060,_x000D_
        "Results": [_x000D_
          [_x000D_
            814.1_x000D_
          ]_x000D_
        ],_x000D_
        "Statistics": {_x000D_
          "CreationDate": "2022-07-05T17:09:31.3262255+02:00",_x000D_
          "LastRefreshDate": "2022-02-02T11:07:12.5299687+01:00",_x000D_
          "TotalRefreshCount": 2,_x000D_
          "CustomInfo": {}_x000D_
        }_x000D_
      },_x000D_
      "1061": {_x000D_
        "$type": "Inside.Core.Formula.Definition.DefinitionAC, Inside.Core.Formula",_x000D_
        "ID": 1061,_x000D_
        "Results": [_x000D_
          [_x000D_
            880.2_x000D_
          ]_x000D_
        ],_x000D_
        "Statistics": {_x000D_
          "CreationDate": "2022-07-05T17:09:31.3262255+02:00",_x000D_
          "LastRefreshDate": "2022-02-02T11:07:12.5329583+01:00",_x000D_
          "TotalRefreshCount": 2,_x000D_
          "CustomInfo": {}_x000D_
        }_x000D_
      },_x000D_
      "1062": {_x000D_
        "$type": "Inside.Core.Formula.Definition.DefinitionAC, Inside.Core.Formula",_x000D_
        "ID": 1062,_x000D_
        "Results": [_x000D_
          [_x000D_
            8855.9499999999989_x000D_
          ]_x000D_
        ],_x000D_
        "Statistics": {_x000D_
          "CreationDate": "2022-07-05T17:09:31.3262255+02:00",_x000D_
          "LastRefreshDate": "2022-02-02T11:07:12.4860845+01:00",_x000D_
          "TotalRefreshCount": 2,_x000D_
          "CustomInfo": {}_x000D_
        }_x000D_
      },_x000D_
      "1063": {_x000D_
        "$type": "Inside.Core.Formula.Definition.DefinitionAC, Inside.Core.Formula",_x000D_
        "ID": 1063,_x000D_
        "Results": [_x000D_
          [_x000D_
            6214.67_x000D_
          ]_x000D_
        ],_x000D_
        "Statistics": {_x000D_
          "CreationDate": "2022-07-05T17:09:31.3262255+02:00",_x000D_
          "LastRefreshDate": "2022-02-02T11:07:12.6721448+01:00",_x000D_
          "TotalRefreshCount": 2,_x000D_
          "CustomInfo": {}_x000D_
        }_x000D_
      },_x000D_
      "1064": {_x000D_
        "$type": "Inside.Core.Formula.Definition.DefinitionAC, Inside.Core.Formula",_x000D_
        "ID": 1064,_x000D_
        "Results": [_x000D_
          [_x000D_
            4640.29_x000D_
          ]_x000D_
        ],_x000D_
        "Statistics": {_x000D_
          "CreationDate": "2022-07-05T17:09:31.3262255+02:00",_x000D_
          "LastRefreshDate": "2022-02-02T11:07:12.5419375+01:00",_x000D_
          "TotalRefreshCount": 2,_x000D_
          "CustomInfo": {}_x000D_
        }_x000D_
      },_x000D_
      "1065": {_x000D_
        "$type": "Inside.Core.Formula.Definition.DefinitionAC, Inside.Core.Formula",_x000D_
        "ID": 1065,_x000D_
        "Results": [_x000D_
          [_x000D_
            102.0_x000D_
          ]_x000D_
        ],_x000D_
        "Statistics": {_x000D_
          "CreationDate": "2022-07-05T17:09:31.3262255+02:00",_x000D_
          "LastRefreshDate": "2022-02-02T11:07:12.5439294+01:00",_x000D_
          "TotalRefreshCount": 2,_x000D_
          "CustomInfo": {}_x000D_
        }_x000D_
      },_x000D_
      "1066": {_x000D_
        "$type": "Inside.Core.Formula.Definition.DefinitionAC, Inside.Core.Formula",_x000D_
        "ID": 1066,_x000D_
        "Results": [_x000D_
          [_x000D_
            1500.72_x000D_
          ]_x000D_
        ],_x000D_
        "Statistics": {_x000D_
          "CreationDate": "2022-07-05T17:09:31.3262255+02:00",_x000D_
          "LastRefreshDate": "2022-02-02T11:07:12.5459267+01:00",_x000D_
          "TotalRefreshCount": 2,_x000D_
          "CustomInfo": {}_x000D_
        }_x000D_
      },_x000D_
      "1067": {_x000D_
        "$type": "Inside.Core.Formula.Definition.DefinitionAC, Inside.Core.Formula",_x000D_
        "ID": 1067,_x000D_
        "Results": [_x000D_
          [_x000D_
            10380.65_x000D_
          ]_x000D_
        ],_x000D_
        "Statistics": {_x000D_
          "CreationDate": "2022-07-05T17:09:31.3262255+02:00",_x000D_
          "LastRefreshDate": "2022-02-02T11:07:12.5489169+01:00",_x000D_
          "TotalRefreshCount": 2,_x000D_
          "CustomInfo": {}_x000D_
        }_x000D_
      },_x000D_
      "1068": {_x000D_
        "$type": "Inside.Core.Formula.Definition.DefinitionAC, Inside.Core.Formula",_x000D_
        "ID": 1068,_x000D_
        "Results": [_x000D_
          [_x000D_
            1883.69_x000D_
          ]_x000D_
        ],_x000D_
        "Statistics": {_x000D_
          "CreationDate": "2022-07-05T17:09:31.3262255+02:00",_x000D_
          "LastRefreshDate": "2022-02-02T11:07:12.57438+01:00",_x000D_
          "TotalRefreshCount": 2,_x000D_
          "CustomInfo": {}_x000D_
        }_x000D_
      },_x000D_
      "1069": {_x000D_
        "$type": "Inside.Core.Formula.Definition.DefinitionAC, Inside.Core.Formula",_x000D_
        "ID": 1069,_x000D_
        "Results": [_x000D_
          [_x000D_
            0.0_x000D_
          ]_x000D_
        ],_x000D_
        "Statistics": {_x000D_
          "CreationDate": "2022-07-05T17:09:31.3262255+02:00",_x000D_
          "LastRefreshDate": "2022-02-02T11:07:12.5763749+01:00",_x000D_
          "TotalRefreshCount": 2,_x000D_
          "CustomInfo": {}_x000D_
        }_x000D_
      },_x000D_
      "1070": {_x000D_
        "$type": "Inside.Core.Formula.Definition.DefinitionAC, Inside.Core.Formula",_x000D_
        "ID": 1070,_x000D_
        "Results": [_x000D_
          [_x000D_
            0.0_x000D_
          ]_x000D_
        ],_x000D_
        "Statistics": {_x000D_
          "CreationDate": "2022-07-05T17:09:31.3262255+02:00",_x000D_
          "LastRefreshDate": "2022-02-02T11:07:12.5783695+01:00",_x000D_
          "TotalRefreshCount": 2,_x000D_
          "CustomInfo": {}_x000D_
        }_x000D_
      },_x000D_
      "1071": {_x000D_
        "$type": "Inside.Core.Formula.Definition.DefinitionAC, Inside.Core.Formula",_x000D_
        "ID": 1071,_x000D_
        "Results": [_x000D_
          [_x000D_
            0.0_x000D_
          ]_x000D_
        ],_x000D_
        "Statistics": {_x000D_
          "CreationDate": "2022-07-05T17:09:31.3262255+02:00",_x000D_
          "LastRefreshDate": "2022-02-02T11:07:12.5803651+01:00",_x000D_
          "TotalRefreshCount": 2,_x000D_
          "CustomInfo": {}_x000D_
        }_x000D_
      },_x000D_
      "1072": {_x000D_
        "$type": "Inside.Core.Formula.Definition.DefinitionAC, Inside.Core.Formula",_x000D_
        "ID": 1072,_x000D_
        "Results": [_x000D_
          [_x000D_
            0.0_x000D_
          ]_x000D_
        ],_x000D_
        "Statistics": {_x000D_
          "CreationDate": "2022-07-05T17:09:31.3262255+02:00",_x000D_
          "LastRefreshDate": "2022-02-02T11:07:12.582359+01:00",_x000D_
          "TotalRefreshCount": 2,_x000D_
          "CustomInfo": {}_x000D_
        }_x000D_
      },_x000D_
      "1073": {_x000D_
        "$type": "Inside.Core.Formula.Definition.DefinitionAC, Inside.Core.Formula",_x000D_
        "ID": 1073,_x000D_
        "Results": [_x000D_
          [_x000D_
            0.0_x000D_
          ]_x000D_
        ],_x000D_
        "Statistics": {_x000D_
          "CreationDate": "2022-07-05T17:09:31.3262255+02:00",_x000D_
          "LastRefreshDate": "2022-02-02T11:07:12.584354+01:00",_x000D_
          "TotalRefreshCount": 2,_x000D_
          "CustomInfo": {}_x000D_
        }_x000D_
      },_x000D_
      "1074": {_x000D_
        "$type": "Inside.Core.Formula.Definition.DefinitionAC, Inside.Core.Formula",_x000D_
        "ID": 1074,_x000D_
        "Results": [_x000D_
          [_x000D_
            1351.14_x000D_
          ]_x000D_
        ],_x000D_
        "Statistics": {_x000D_
          "CreationDate": "2022-07-05T17:09:31.3262255+02:00",_x000D_
          "LastRefreshDate": "2022-02-02T11:07:12.5863481+01:00",_x000D_
          "TotalRefreshCount": 2,_x000D_
          "CustomInfo": {}_x000D_
        }_x000D_
      },_x000D_
      "1075": {_x000D_
        "$type": "Inside.Core.Formula.Definition.DefinitionAC, Inside.Core.Formula",_x000D_
        "ID": 1075,_x000D_
        "Results": [_x000D_
          [_x000D_
            18450.539999999997_x000D_
          ]_x000D_
        ],_x000D_
        "Statistics": {_x000D_
          "CreationDate": "2022-07-05T17:09:31.3262255+02:00",_x000D_
          "LastRefreshDate": "2022-02-02T11:07:12.5883427+01:00",_x000D_
          "TotalRefreshCount": 2,_x000D_
          "CustomInfo": {}_x000D_
        }_x000D_
      },_x000D_
      "1076": {_x000D_
        "$type": "Inside.Core.Formula.Definition.DefinitionAC, Inside.Core.Formula",_x000D_
        "ID": 1076,_x000D_
        "Results": [_x000D_
          [_x000D_
            2963.45_x000D_
          ]_x000D_
        ],_x000D_
        "Statistics": {_x000D_
          "CreationDate": "2022-07-05T17:09:31.3262255+02:00",_x000D_
          "LastRefreshDate": "2022-02-02T11:07:12.5903375+01:00",_x000D_
          "TotalRefreshCount": 2,_x000D_
          "CustomInfo": {}_x000D_
        }_x000D_
      },_x000D_
      "1077": {_x000D_
        "$type": "Inside.Core.Formula.Definition.DefinitionAC, Inside.Core.Formula",_x000D_
        "ID": 1077,_x000D_
        "Results": [_x000D_
          [_x000D_
            8420.29_x000D_
          ]_x000D_
        ],_x000D_
        "Statistics": {_x000D_
          "CreationDate": "2022-07-05T17:09:31.3262255+02:00",_x000D_
          "LastRefreshDate": "2022-02-02T11:07:12.5923323+01:00",_x000D_
          "TotalRefreshCount": 2,_x000D_
          "CustomInfo": {}_x000D_
        }_x000D_
      },_x000D_
      "1078": {_x000D_
        "$type": "Inside.Core.Formula.Definition.DefinitionAC, Inside.Core.Formula",_x000D_
        "ID": 1078,_x000D_
        "Results": [_x000D_
          [_x000D_
            15763.150000000002_x000D_
          ]_x000D_
        ],_x000D_
        "Statistics": {_x000D_
          "CreationDate": "2022-07-05T17:09:31.3262255+02:00",_x000D_
          "LastRefreshDate": "2022-02-02T11:07:12.5943267+01:00",_x000D_
          "TotalRefreshCount": 2,_x000D_
          "CustomInfo": {}_x000D_
        }_x000D_
      },_x000D_
      "1079": {_x000D_
        "$type": "Inside.Core.Formula.Definition.DefinitionAC, Inside.Core.Formula",_x000D_
        "ID": 1079,_x000D_
        "Results": [_x000D_
          [_x000D_
            4189.2_x000D_
          ]_x000D_
        ],_x000D_
        "Statistics": {_x000D_
          "CreationDate": "2022-07-05T17:09:31.3262255+02:00",_x000D_
          "LastRefreshDate": "2022-02-02T11:07:12.5963216+01:00",_x000D_
          "TotalRefreshCount": 2,_x000D_
          "CustomInfo": {}_x000D_
        }_x000D_
      },_x000D_
      "1080": {_x000D_
        "$type": "Inside.Core.Formula.Definition.DefinitionAC, Inside.Core.Formula",_x000D_
        "ID": 1080,_x000D_
        "Results": [_x000D_
          [_x000D_
            3164.08_x000D_
          ]_x000D_
        ],_x000D_
        "Statistics": {_x000D_
          "CreationDate": "2022-07-05T17:09:31.3262255+02:00",_x000D_
          "LastRefreshDate": "2022-02-02T11:07:12.5983159+01:00",_x000D_
          "TotalRefreshCount": 2,_x000D_
          "CustomInfo": {}_x000D_
        }_x000D_
      },_x000D_
      "1081": {_x000D_
        "$type": "Inside.Core.Formula.Definition.DefinitionAC, Inside.Core.Formula",_x000D_
        "ID": 1081,_x000D_
        "Results": [_x000D_
          [_x000D_
            710.6_x000D_
          ]_x000D_
        ],_x000D_
        "Statistics": {_x000D_
          "CreationDate": "2022-07-05T17:09:31.3262255+02:00",_x000D_
          "LastRefreshDate": "2022-02-02T11:07:12.6003107+01:00",_x000D_
          "TotalRefreshCount": 2,_x000D_
          "CustomInfo": {}_x000D_
        }_x000D_
      },_x000D_
      "1082": {_x000D_
        "$type": "Inside.Core.Formula.Definition.DefinitionAC, Inside.Core.Formula",_x000D_
        "ID": 1082,_x000D_
        "Results": [_x000D_
          [_x000D_
            180.38_x000D_
          ]_x000D_
        ],_x000D_
        "Statistics": {_x000D_
          "CreationDate": "2022-07-05T17:09:31.3262255+02:00",_x000D_
          "LastRefreshDate": "2022-02-02T11:07:12.6023054+01:00",_x000D_
          "TotalRefreshCount": 2,_x000D_
          "CustomInfo": {}_x000D_
        }_x000D_
      },_x000D_
      "1083": {_x000D_
        "$type": "Inside.Core.Formula.Definition.DefinitionAC, Inside.Core.Formula",_x000D_
        "ID": 1083,_x000D_
        "Results": [_x000D_
          [_x000D_
            0.0_x000D_
          ]_x000D_
        ],_x000D_
        "Statistics": {_x000D_
          "CreationDate": "2022-07-05T17:09:31.3262255+02:00",_x000D_
          "LastRefreshDate": "2022-02-02T11:07:12.7562667+01:00",_x000D_
          "TotalRefreshCount": 2,_x000D_
          "CustomInfo": {}_x000D_
        }_x000D_
      },_x000D_
      "1084": {_x000D_
        "$type": "Inside.Core.Formula.Definition.DefinitionAC, Inside.Core.Formula",_x000D_
        "ID": 1084,_x000D_
        "Results": [_x000D_
          [_x000D_
            1234.51_x000D_
          ]_x000D_
        ],_x000D_
        "Statistics": {_x000D_
          "CreationDate": "2022-07-05T17:09:31.3262255+02:00",_x000D_
          "LastRefreshDate": "2022-02-02T11:07:12.7602556+01:00",_x000D_
          "TotalRefreshCount": 2,_x000D_
          "CustomInfo": {}_x000D_
        }_x000D_
      },_x000D_
      "1085": {_x000D_
        "$type": "Inside.Core.Formula.Definition.DefinitionAC, Inside.Core.Formula",_x000D_
        "ID": 1085,_x000D_
        "Results": [_x000D_
          [_x000D_
            183.06_x000D_
          ]_x000D_
        ],_x000D_
        "Statistics": {_x000D_
          "CreationDate": "2022-07-05T17:09:31.3262255+02:00",_x000D_
          "LastRefreshDate": "2022-02-02T11:07:12.605298+01:00",_x000D_
          "TotalRefreshCount": 2,_x000D_
          "CustomInfo": {}_x000D_
        }_x000D_
      },_x000D_
      "1086": {_x000D_
        "$type": "Inside.Core.Formula.Definition.DefinitionAC, Inside.Core.Formula",_x000D_
        "ID": 1086,_x000D_
        "Results": [_x000D_
          [_x000D_
            255.0_x000D_
          ]_x000D_
        ],_x000D_
        "Statistics": {_x000D_
          "CreationDate": "2022-07-05T17:09:31.3262255+02:00",_x000D_
          "LastRefreshDate": "2022-02-02T11:07:12.6072923+01:00",_x000D_
          "TotalRefreshCount": 2,_x000D_
          "CustomInfo": {}_x000D_
        }_x000D_
      },_x000D_
      "1087": {_x000D_
        "$type": "Inside.Core.Formula.Definition.DefinitionAC, Inside.Core.Formula",_x000D_
        "ID": 1087,_x000D_
        "Results": [_x000D_
          [_x000D_
            3023.0_x000D_
          ]_x000D_
        ],_x000D_
        "Statistics": {_x000D_
          "CreationDate": "2022-07-05T17:09:31.3262255+02:00",_x000D_
          "LastRefreshDate": "2022-02-02T11:07:12.6092868+01:00",_x000D_
          "TotalRefreshCount": 2,_x000D_
          "CustomInfo": {}_x000D_
        }_x000D_
      },_x000D_
      "1088": {_x000D_
        "$type": "Inside.Core.Formula.Definition.DefinitionAC, Inside.Core.Formula",_x000D_
        "ID": 1088,_x000D_
        "Results": [_x000D_
          [_x000D_
            263058.88_x000D_
          ]_x000D_
        ],_x000D_
        "Statistics": {_x000D_
          "CreationDate": "2022-07-05T17:09:31.3262255+02:00",_x000D_
          "LastRefreshDate": "2022-02-02T11:07:12.6112818+01:00",_x000D_
          "TotalRefreshCount": 2,_x000D_
          "CustomInfo": {}_x000D_
        }_x000D_
      },_x000D_
      "1089": {_x000D_
        "$type": "Inside.Core.Formula.Definition.DefinitionAC, Inside.Core.Formula",_x000D_
        "ID": 1089,_x000D_
        "Results": [_x000D_
          [_x000D_
            1905.4_x000D_
          ]_x000D_
        ],_x000D_
        "Statistics": {_x000D_
          "CreationDate": "2022-07-05T17:09:31.3262255+02:00",_x000D_
          "LastRefreshDate": "2022-02-02T11:07:12.6132771+01:00",_x000D_
          "TotalRefreshCount": 2,_x000D_
          "CustomInfo": {}_x000D_
        }_x000D_
      },_x000D_
      "1090": {_x000D_
        "$type": "Inside.Core.Formula.Definition.DefinitionAC, Inside.Core.Formula",_x000D_
        "ID": 1090,_x000D_
        "Results": [_x000D_
          [_x000D_
            408.0_x000D_
          ]_x000D_
        ],_x000D_
        "Statistics": {_x000D_
          "CreationDate": "2022-07-05T17:09:31.3262255+02:00",_x000D_
          "LastRefreshDate": "2022-02-02T11:07:12.6152714+01:00",_x000D_
          "TotalRefreshCount": 2,_x000D_
          "CustomInfo": {}_x000D_
        }_x000D_
      },_x000D_
      "1091": {_x000D_
        "$type": "Inside.Core.Formula.Definition.DefinitionAC, Inside.Core.Formula",_x000D_
        "ID": 1091,_x000D_
        "Results": [_x000D_
          [_x000D_
            0.0_x000D_
          ]_x000D_
        ],_x000D_
        "Statistics": {_x000D_
          "CreationDate": "2022-07-05T17:09:31.3262255+02:00",_x000D_
          "LastRefreshDate": "2022-02-02T11:07:12.6172657+01:00",_x000D_
          "TotalRefreshCount": 2,_x000D_
          "CustomInfo": {}_x000D_
        }_x000D_
      },_x000D_
      "1092": {_x000D_
        "$type": "Inside.Core.Formula.Definition.DefinitionAC, Inside.Core.Formula",_x000D_
        "ID": 1092,_x000D_
        "Results": [_x000D_
          [_x000D_
            0.0_x000D_
          ]_x000D_
        ],_x000D_
        "Statistics": {_x000D_
          "CreationDate": "2022-07-05T17:09:31.3262255+02:00",_x000D_
          "LastRefreshDate": "2022-02-02T11:07:12.6192601+01:00",_x000D_
          "TotalRefreshCount": 2,_x000D_
          "CustomInfo": {}_x000D_
        }_x000D_
      },_x000D_
      "1093": {_x000D_
        "$type": "Inside.Core.Formula.Definition.DefinitionAC, Inside.Core.Formula",_x000D_
        "ID": 1093,_x000D_
        "Results": [_x000D_
          [_x000D_
            0.0_x000D_
          ]_x000D_
        ],_x000D_
        "Statistics": {_x000D_
          "CreationDate": "2022-07-05T17:09:31.3262255+02:00",_x000D_
          "LastRefreshDate": "2022-02-02T11:07:12.621257+01:00",_x000D_
          "TotalRefreshCount": 2,_x000D_
          "CustomInfo": {}_x000D_
        }_x000D_
      },_x000D_
      "1094": {_x000D_
        "$type": "Inside.Core.Formula.Definition.DefinitionAC, Inside.Core.Formula",_x000D_
        "ID": 1094,_x000D_
        "Results": [_x000D_
          [_x000D_
            0.0_x000D_
          ]_x000D_
        ],_x000D_
        "Statistics": {_x000D_
          "CreationDate": "2022-07-05T17:09:31.3262255+02:00",_x000D_
          "LastRefreshDate": "2022-02-02T11:07:12.6232498+01:00",_x000D_
          "TotalRefreshCount": 2,_x000D_
          "CustomInfo": {}_x000D_
        }_x000D_
      },_x000D_
      "1095": {_x000D_
        "$type": "Inside.Core.Formula.Definition.DefinitionAC, Inside.Core.Formula",_x000D_
        "ID": 1095,_x000D_
        "Results": [_x000D_
          [_x000D_
            8127.42_x000D_
          ]_x000D_
        ],_x000D_
        "Statistics": {_x000D_
          "CreationDate": "2022-07-05T17:09:31.3262255+02:00",_x000D_
          "LastRefreshDate": "2022-02-02T11:07:12.6252444+01:00",_x000D_
          "TotalRefreshCount": 2,_x000D_
          "CustomInfo": {}_x000D_
        }_x000D_
      },_x000D_
      "1096": {_x000D_
        "$type": "Inside.Core.Formula.Definition.DefinitionAC, Inside.Core.Formula",_x000D_
        "ID": 1096,_x000D_
        "Results": [_x000D_
          [_x000D_
            16413.68_x000D_
          ]_x000D_
        ],_x000D_
        "Statistics": {_x000D_
          "CreationDate": "2022-07-05T17:09:31.3262255+02:00",_x000D_
          "LastRefreshDate": "2022-02-02T11:07:12.6272388+01:00",_x000D_
          "TotalRefreshCount": 2,_x000D_
          "CustomInfo": {}_x000D_
        }_x000D_
      },_x000D_
      "1097": {_x000D_
        "$type": "Inside.Core.Formula.Definition.DefinitionAC, Inside.Core.Formula",_x000D_
        "ID": 1097,_x000D_
        "Results": [_x000D_
          [_x000D_
            923.2_x000D_
          ]_x000D_
        ],_x000D_
        "Statistics": {_x000D_
          "CreationDate": "2022-07-05T17:09:31.3262255+02:00",_x000D_
          "LastRefreshDate": "2022-02-02T11:07:12.629234+01:00",_x000D_
          "TotalRefreshCount": 2,_x000D_
          "CustomInfo": {}_x000D_
        }_x000D_
      },_x000D_
      "1098": {_x000D_
        "$type": "Inside.Core.Formula.Definition.DefinitionAC, Inside.Core.Formula",_x000D_
        "ID": 1098,_x000D_
        "Results": [_x000D_
          [_x000D_
            88587.34_x000D_
          ]_x000D_
        ],_x000D_
        "Statistics": {_x000D_
          "CreationDate": "2022-07-05T17:09:31.3262255+02:00",_x000D_
          "LastRefreshDate": "2022-02-02T11:07:12.6312283+01:00",_x000D_
          "TotalRefreshCount": 2,_x000D_
          "CustomInfo": {}_x000D_
        }_x000D_
      },_x000D_
      "1099": {_x000D_
        "$type": "Inside.Core.Formula.Definition.DefinitionAC, Inside.Core.Formula",_x000D_
        "ID": 1099,_x000D_
        "Results": [_x000D_
          [_x000D_
            10010.98_x000D_
          ]_x000D_
        ],_x000D_
        "Statistics": {_x000D_
          "CreationDate": "2022-07-05T17:09:31.3262255+02:00",_x000D_
          "LastRefreshDate": "2022-02-02T11:07:12.6332229+01:00",_x000D_
          "TotalRefreshCount": 2,_x000D_
          "CustomInfo": {}_x000D_
        }_x000D_
      },_x000D_
      "1100": {_x000D_
        "$type": "Inside.Core.Formula.Definition.DefinitionAC, Inside.Core.Formula",_x000D_
        "ID": 1100,_x000D_
        "Results": [_x000D_
          [_x000D_
            1688.2_x000D_
          ]_x000D_
        ],_x000D_
        "Statistics": {_x000D_
          "CreationDate": "2022-07-05T17:09:31.3262255+02:00",_x000D_
          "LastRefreshDate": "2022-02-02T11:07:12.6352181+01:00",_x000D_
          "TotalRefreshCount": 2,_x000D_
          "CustomInfo": {}_x000D_
        }_x000D_
      },_x000D_
      "1101": {_x000D_
        "$type": "Inside.Core.Formula.Definition.DefinitionAC, Inside.Core.Formula",_x000D_
        "ID": 1101,_x000D_
        "Results": [_x000D_
          [_x000D_
            3047.03_x000D_
          ]_x000D_
        ],_x000D_
        "Statistics": {_x000D_
          "CreationDate": "2022-07-05T17:09:31.3262255+02:00",_x000D_
          "LastRefreshDate": "2022-02-02T11:07:12.6372129+01:00",_x000D_
          "TotalRefreshCount": 2,_x000D_
          "CustomInfo": {}_x000D_
        }_x000D_
      },_x000D_
      "1102": {_x000D_
        "$type": "Inside.Core.Formula.Definition.DefinitionAC, Inside.Core.Formula",_x000D_
        "ID": 1102,_x000D_
        "Results": [_x000D_
          [_x000D_
            1671.35_x000D_
          ]_x000D_
        ],_x000D_
        "Statistics": {_x000D_
          "CreationDate": "2022-07-05T17:09:31.3262255+02:00",_x000D_
          "LastRefreshDate": "2022-02-02T11:07:12.6392071+01:00",_x000D_
          "TotalRefreshCount": 2,_x000D_
          "CustomInfo": {}_x000D_
        }_x000D_
      },_x000D_
      "1103": {_x000D_
        "$type": "Inside.Core.Formula.Definition.DefinitionAC, Inside.Core.Formula",_x000D_
        "ID": 1103,_x000D_
        "Results": [_x000D_
          [_x000D_
            859.64_x000D_
          ]_x000D_
        ],_x000D_
        "Statistics": {_x000D_
          "CreationDate": "2022-07-05T17:09:31.3262255+02:00",_x000D_
          "LastRefreshDate": "2022-02-02T11:07:12.6412016+01:00",_x000D_
          "TotalRefreshCount": 2,_x000D_
          "CustomInfo": {}_x000D_
        }_x000D_
      },_x000D_
      "1104": {_x000D_
        "$type": "Inside.Core.Formula.Definition.DefinitionAC, Inside.Core.Formula",_x000D_
        "ID": 1104,_x000D_
        "Results": [_x000D_
          [_x000D_
            0.0_x000D_
          ]_x000D_
        ],_x000D_
        "Statistics": {_x000D_
          "CreationDate": "2022-07-05T17:09:31.3262255+02:00",_x000D_
          "LastRefreshDate": "2022-02-02T11:07:12.8071472+01:00",_x000D_
          "TotalRefreshCount": 2,_x000D_
          "CustomInfo": {}_x000D_
        }_x000D_
      },_x000D_
      "1105": {_x000D_
        "$type": "Inside.Core.Formula.Definition.DefinitionAC, Inside.Core.Formula",_x000D_
        "ID": 1105,_x000D_
        "Results": [_x000D_
          [_x000D_
            204.0_x000D_
          ]_x000D_
        ],_x000D_
        "Statistics": {_x000D_
          "CreationDate": "2022-07-05T17:09:31.3262255+02:00",_x000D_
          "LastRefreshDate": "2022-02-02T11:07:12.8091351+01:00",_x000D_
          "TotalRefreshCount": 2,_x000D_
          "CustomInfo": {}_x000D_
        }_x000D_
      },_x000D_
      "1106": {_x000D_
        "$type": "Inside.Core.Formula.Definition.DefinitionAC, Inside.Core.Formula",_x000D_
        "ID": 1106,_x000D_
        "Results": [_x000D_
          [_x000D_
            859.23_x000D_
          ]_x000D_
        ],_x000D_
        "Statistics": {_x000D_
          "CreationDate": "2022-07-05T17:09:31.3262255+02:00",_x000D_
          "LastRefreshDate": "2022-02-02T11:07:12.7622509+01:00",_x000D_
          "TotalRefreshCount": 2,_x000D_
          "CustomInfo": {}_x000D_
        }_x000D_
      },_x000D_
      "1107": {_x000D_
        "$type": "Inside.Core.Formula.Definition.DefinitionAC, Inside.Core.Formula",_x000D_
        "ID": 1107,_x000D_
        "Results": [_x000D_
          [_x000D_
            43371.93_x000D_
          ]_x000D_
        ],_x000D_
        "Statistics": {_x000D_
          "CreationDate": "2022-07-05T17:09:31.3262255+02:00",_x000D_
          "LastRefreshDate": "2022-02-02T11:07:12.6761391+01:00",_x000D_
          "TotalRefreshCount": 2,_x000D_
          "CustomInfo": {}_x000D_
        }_x000D_
      },_x000D_
      "1108": {_x000D_
        "$type": "Inside.Core.Formula.Definition.DefinitionAC, Inside.Core.Formula",_x000D_
        "ID": 1108,_x000D_
        "Results": [_x000D_
          [_x000D_
            2350.61_x000D_
          ]_x000D_
        ],_x000D_
        "Statistics": {_x000D_
          "CreationDate": "2022-07-05T17:09:31.3262255+02:00",_x000D_
          "LastRefreshDate": "2022-02-02T11:07:12.678104+01:00",_x000D_
          "TotalRefreshCount": 2,_x000D_
          "CustomInfo": {}_x000D_
        }_x000D_
      },_x000D_
      "1109": {_x000D_
        "$type": "Inside.Core.Formula.Definition.DefinitionAC, Inside.Core.Formula",_x000D_
        "ID": 1109,_x000D_
        "Results": [_x000D_
          [_x000D_
            0.0_x000D_
          ]_x000D_
        ],_x000D_
        "Statistics": {_x000D_
          "CreationDate": "2022-07-05T17:09:31.3262255+02:00",_x000D_
          "LastRefreshDate": "2022-02-02T11:07:12.681137+01:00",_x000D_
          "TotalRefreshCount": 2,_x000D_
          "CustomInfo": {}_x000D_
        }_x000D_
      },_x000D_
      "1110": {_x000D_
        "$type": "Inside.Core.Formula.Definition.DefinitionAC, Inside.Core.Formula",_x000D_
        "ID": 1110,_x000D_
        "Results": [_x000D_
          [_x000D_
            1646.1_x000D_
          ]_x000D_
        ],_x000D_
        "Statistics": {_x000D_
          "CreationDate": "2022-07-05T17:09:31.3262255+02:00",_x000D_
          "LastRefreshDate": "2022-02-02T11:07:12.68309+01:00",_x000D_
          "TotalRefreshCount": 2,_x000D_
          "CustomInfo": {}_x000D_
        }_x000D_
      },_x000D_
      "1111": {_x000D_
        "$type": "Inside.Core.Formula.Definition.DefinitionAC, Inside.Core.Formula",_x000D_
        "ID": 1111,_x000D_
        "Results": [_x000D_
          [_x000D_
            0.0_x000D_
          ]_x000D_
        ],_x000D_
        "Statistics": {_x000D_
          "CreationDate": "2022-07-05T17:09:31.3262255+02:00",_x000D_
          "LastRefreshDate": "2022-02-02T11:07:12.686108+01:00",_x000D_
          "TotalRefreshCount": 2,_x000D_
          "CustomInfo": {}_x000D_
        }_x000D_
      },_x000D_
      "1112": {_x000D_
        "$type": "Inside.Core.Formula.Definition.DefinitionAC, Inside.Core.Formula",_x000D_
        "ID": 1112,_x000D_
        "Results": [_x000D_
          [_x000D_
            178.5_x000D_
          ]_x000D_
        ],_x000D_
        "Statistics": {_x000D_
          "CreationDate": "2022-07-05T17:09:31.3262255+02:00",_x000D_
          "LastRefreshDate": "2022-02-02T11:07:12.6880781+01:00",_x000D_
          "TotalRefreshCount": 2,_x000D_
          "CustomInfo": {}_x000D_
        }_x000D_
      },_x000D_
      "1113": {_x000D_
        "$type": "Inside.Core.Formula.Definition.DefinitionAC, Inside.Core.Formula",_x000D_
        "ID": 1113,_x000D_
        "Results": [_x000D_
          [_x000D_
            0.0_x000D_
          ]_x000D_
        ],_x000D_
        "Statistics": {_x000D_
          "CreationDate": "2022-07-05T17:09:31.3262255+02:00",_x000D_
          "LastRefreshDate": "2022-02-02T11:07:12.6900741+01:00",_x000D_
          "TotalRefreshCount": 2,_x000D_
          "CustomInfo": {}_x000D_
        }_x000D_
      },_x000D_
      "1114": {_x000D_
        "$type": "Inside.Core.Formula.Definition.DefinitionAC, Inside.Core.Formula",_x000D_
        "ID": 1114,_x000D_
        "Results": [_x000D_
          [_x000D_
            0.0_x000D_
          ]_x000D_
        ],_x000D_
        "Statistics": {_x000D_
          "CreationDate": "2022-07-05T17:09:31.3262255+02:00",_x000D_
          "LastRefreshDate": "2022-02-02T11:07:12.7173705+01:00",_x000D_
          "TotalRefreshCount": 2,_x000D_
          "CustomInfo": {}_x000D_
        }_x000D_
      },_x000D_
      "1115": {_x000D_
        "$type": "Inside.Core.Formula.Definition.DefinitionAC, Inside.Core.Formula",_x000D_
        "ID": 1115,_x000D_
        "Results": [_x000D_
          [_x000D_
            0.0_x000D_
          ]_x000D_
        ],_x000D_
        "Statistics": {_x000D_
          "CreationDate": "2022-07-05T17:09:31.3262255+02:00",_x000D_
          "LastRefreshDate": "2022-02-02T11:07:12.7193344+01:00",_x000D_
          "TotalRefreshCount": 2,_x000D_
          "CustomInfo": {}_x000D_
        }_x000D_
      },_x000D_
      "1116": {_x000D_
        "$type": "Inside.Core.Formula.Definition.Definiti</t>
  </si>
  <si>
    <t xml:space="preserve">onAC, Inside.Core.Formula",_x000D_
        "ID": 1116,_x000D_
        "Results": [_x000D_
          [_x000D_
            0.0_x000D_
          ]_x000D_
        ],_x000D_
        "Statistics": {_x000D_
          "CreationDate": "2022-07-05T17:09:31.3262255+02:00",_x000D_
          "LastRefreshDate": "2022-02-02T11:07:12.7213603+01:00",_x000D_
          "TotalRefreshCount": 2,_x000D_
          "CustomInfo": {}_x000D_
        }_x000D_
      },_x000D_
      "1117": {_x000D_
        "$type": "Inside.Core.Formula.Definition.DefinitionAC, Inside.Core.Formula",_x000D_
        "ID": 1117,_x000D_
        "Results": [_x000D_
          [_x000D_
            0.0_x000D_
          ]_x000D_
        ],_x000D_
        "Statistics": {_x000D_
          "CreationDate": "2022-07-05T17:09:31.3262255+02:00",_x000D_
          "LastRefreshDate": "2022-02-02T11:07:12.7223567+01:00",_x000D_
          "TotalRefreshCount": 2,_x000D_
          "CustomInfo": {}_x000D_
        }_x000D_
      },_x000D_
      "1118": {_x000D_
        "$type": "Inside.Core.Formula.Definition.DefinitionAC, Inside.Core.Formula",_x000D_
        "ID": 1118,_x000D_
        "Results": [_x000D_
          [_x000D_
            86243.12000000001_x000D_
          ]_x000D_
        ],_x000D_
        "Statistics": {_x000D_
          "CreationDate": "2022-07-05T17:09:31.3262255+02:00",_x000D_
          "LastRefreshDate": "2022-02-02T11:07:12.7243721+01:00",_x000D_
          "TotalRefreshCount": 2,_x000D_
          "CustomInfo": {}_x000D_
        }_x000D_
      },_x000D_
      "1119": {_x000D_
        "$type": "Inside.Core.Formula.Definition.DefinitionAC, Inside.Core.Formula",_x000D_
        "ID": 1119,_x000D_
        "Results": [_x000D_
          [_x000D_
            204.0_x000D_
          ]_x000D_
        ],_x000D_
        "Statistics": {_x000D_
          "CreationDate": "2022-07-05T17:09:31.3262255+02:00",_x000D_
          "LastRefreshDate": "2022-02-02T11:07:12.7263819+01:00",_x000D_
          "TotalRefreshCount": 2,_x000D_
          "CustomInfo": {}_x000D_
        }_x000D_
      },_x000D_
      "1120": {_x000D_
        "$type": "Inside.Core.Formula.Definition.DefinitionAC, Inside.Core.Formula",_x000D_
        "ID": 1120,_x000D_
        "Results": [_x000D_
          [_x000D_
            14231.41_x000D_
          ]_x000D_
        ],_x000D_
        "Statistics": {_x000D_
          "CreationDate": "2022-07-05T17:09:31.3262255+02:00",_x000D_
          "LastRefreshDate": "2022-02-02T11:07:12.728363+01:00",_x000D_
          "TotalRefreshCount": 2,_x000D_
          "CustomInfo": {}_x000D_
        }_x000D_
      },_x000D_
      "1121": {_x000D_
        "$type": "Inside.Core.Formula.Definition.DefinitionAC, Inside.Core.Formula",_x000D_
        "ID": 1121,_x000D_
        "Results": [_x000D_
          [_x000D_
            1151.01_x000D_
          ]_x000D_
        ],_x000D_
        "Statistics": {_x000D_
          "CreationDate": "2022-07-05T17:09:31.3262255+02:00",_x000D_
          "LastRefreshDate": "2022-02-02T11:07:12.7313032+01:00",_x000D_
          "TotalRefreshCount": 2,_x000D_
          "CustomInfo": {}_x000D_
        }_x000D_
      },_x000D_
      "1122": {_x000D_
        "$type": "Inside.Core.Formula.Definition.DefinitionAC, Inside.Core.Formula",_x000D_
        "ID": 1122,_x000D_
        "Results": [_x000D_
          [_x000D_
            865.39_x000D_
          ]_x000D_
        ],_x000D_
        "Statistics": {_x000D_
          "CreationDate": "2022-07-05T17:09:31.3262255+02:00",_x000D_
          "LastRefreshDate": "2022-02-02T11:07:12.7333279+01:00",_x000D_
          "TotalRefreshCount": 2,_x000D_
          "CustomInfo": {}_x000D_
        }_x000D_
      },_x000D_
      "1123": {_x000D_
        "$type": "Inside.Core.Formula.Definition.DefinitionAC, Inside.Core.Formula",_x000D_
        "ID": 1123,_x000D_
        "Results": [_x000D_
          [_x000D_
            47636.02_x000D_
          ]_x000D_
        ],_x000D_
        "Statistics": {_x000D_
          "CreationDate": "2022-07-05T17:09:31.3262255+02:00",_x000D_
          "LastRefreshDate": "2022-02-02T11:07:12.7353245+01:00",_x000D_
          "TotalRefreshCount": 2,_x000D_
          "CustomInfo": {}_x000D_
        }_x000D_
      },_x000D_
      "1124": {_x000D_
        "$type": "Inside.Core.Formula.Definition.DefinitionAC, Inside.Core.Formula",_x000D_
        "ID": 1124,_x000D_
        "Results": [_x000D_
          [_x000D_
            359.52_x000D_
          ]_x000D_
        ],_x000D_
        "Statistics": {_x000D_
          "CreationDate": "2022-07-05T17:09:31.3262255+02:00",_x000D_
          "LastRefreshDate": "2022-02-02T11:07:12.7373182+01:00",_x000D_
          "TotalRefreshCount": 2,_x000D_
          "CustomInfo": {}_x000D_
        }_x000D_
      },_x000D_
      "1125": {_x000D_
        "$type": "Inside.Core.Formula.Definition.DefinitionAC, Inside.Core.Formula",_x000D_
        "ID": 1125,_x000D_
        "Results": [_x000D_
          [_x000D_
            10834.09_x000D_
          ]_x000D_
        ],_x000D_
        "Statistics": {_x000D_
          "CreationDate": "2022-07-05T17:09:31.3262255+02:00",_x000D_
          "LastRefreshDate": "2022-02-02T11:07:12.7383151+01:00",_x000D_
          "TotalRefreshCount": 2,_x000D_
          "CustomInfo": {}_x000D_
        }_x000D_
      },_x000D_
      "1126": {_x000D_
        "$type": "Inside.Core.Formula.Definition.DefinitionAC, Inside.Core.Formula",_x000D_
        "ID": 1126,_x000D_
        "Results": [_x000D_
          [_x000D_
            3953.5_x000D_
          ]_x000D_
        ],_x000D_
        "Statistics": {_x000D_
          "CreationDate": "2022-07-05T17:09:31.3262255+02:00",_x000D_
          "LastRefreshDate": "2022-02-02T11:07:12.667132+01:00",_x000D_
          "TotalRefreshCount": 2,_x000D_
          "CustomInfo": {}_x000D_
        }_x000D_
      },_x000D_
      "1127": {_x000D_
        "$type": "Inside.Core.Formula.Definition.DefinitionAC, Inside.Core.Formula",_x000D_
        "ID": 1127,_x000D_
        "Results": [_x000D_
          [_x000D_
            0.0_x000D_
          ]_x000D_
        ],_x000D_
        "Statistics": {_x000D_
          "CreationDate": "2022-07-05T17:09:31.3262255+02:00",_x000D_
          "LastRefreshDate": "2022-02-02T11:07:12.6691674+01:00",_x000D_
          "TotalRefreshCount": 2,_x000D_
          "CustomInfo": {}_x000D_
        }_x000D_
      },_x000D_
      "1128": {_x000D_
        "$type": "Inside.Core.Formula.Definition.DefinitionAC, Inside.Core.Formula",_x000D_
        "ID": 1128,_x000D_
        "Results": [_x000D_
          [_x000D_
            10772.650000000002_x000D_
          ]_x000D_
        ],_x000D_
        "Statistics": {_x000D_
          "CreationDate": "2022-07-05T17:09:31.3262255+02:00",_x000D_
          "LastRefreshDate": "2022-02-02T11:07:12.4900745+01:00",_x000D_
          "TotalRefreshCount": 2,_x000D_
          "CustomInfo": {}_x000D_
        }_x000D_
      },_x000D_
      "1129": {_x000D_
        "$type": "Inside.Core.Formula.Definition.DefinitionAC, Inside.Core.Formula",_x000D_
        "ID": 1129,_x000D_
        "Results": [_x000D_
          [_x000D_
            3480.96_x000D_
          ]_x000D_
        ],_x000D_
        "Statistics": {_x000D_
          "CreationDate": "2022-07-05T17:09:31.3262255+02:00",_x000D_
          "LastRefreshDate": "2022-02-02T11:07:12.5389433+01:00",_x000D_
          "TotalRefreshCount": 2,_x000D_
          "CustomInfo": {}_x000D_
        }_x000D_
      },_x000D_
      "1130": {_x000D_
        "$type": "Inside.Core.Formula.Definition.DefinitionAC, Inside.Core.Formula",_x000D_
        "ID": 1130,_x000D_
        "Results": [_x000D_
          [_x000D_
            49196.909999999996_x000D_
          ]_x000D_
        ],_x000D_
        "Statistics": {_x000D_
          "CreationDate": "2022-07-05T17:09:31.3262255+02:00",_x000D_
          "LastRefreshDate": "2022-02-02T11:07:12.7403103+01:00",_x000D_
          "TotalRefreshCount": 2,_x000D_
          "CustomInfo": {}_x000D_
        }_x000D_
      },_x000D_
      "1131": {_x000D_
        "$type": "Inside.Core.Formula.Definition.DefinitionAC, Inside.Core.Formula",_x000D_
        "ID": 1131,_x000D_
        "Results": [_x000D_
          [_x000D_
            1326.0_x000D_
          ]_x000D_
        ],_x000D_
        "Statistics": {_x000D_
          "CreationDate": "2022-07-05T17:09:31.3262255+02:00",_x000D_
          "LastRefreshDate": "2022-02-02T11:07:12.6431962+01:00",_x000D_
          "TotalRefreshCount": 2,_x000D_
          "CustomInfo": {}_x000D_
        }_x000D_
      },_x000D_
      "1132": {_x000D_
        "$type": "Inside.Core.Formula.Definition.DefinitionAC, Inside.Core.Formula",_x000D_
        "ID": 1132,_x000D_
        "Results": [_x000D_
          [_x000D_
            0.0_x000D_
          ]_x000D_
        ],_x000D_
        "Statistics": {_x000D_
          "CreationDate": "2022-07-05T17:09:31.3262255+02:00",_x000D_
          "LastRefreshDate": "2022-02-02T11:07:12.645191+01:00",_x000D_
          "TotalRefreshCount": 2,_x000D_
          "CustomInfo": {}_x000D_
        }_x000D_
      },_x000D_
      "1133": {_x000D_
        "$type": "Inside.Core.Formula.Definition.DefinitionAC, Inside.Core.Formula",_x000D_
        "ID": 1133,_x000D_
        "Results": [_x000D_
          [_x000D_
            2317.24_x000D_
          ]_x000D_
        ],_x000D_
        "Statistics": {_x000D_
          "CreationDate": "2022-07-05T17:09:31.3262255+02:00",_x000D_
          "LastRefreshDate": "2022-02-02T11:07:12.7423049+01:00",_x000D_
          "TotalRefreshCount": 2,_x000D_
          "CustomInfo": {}_x000D_
        }_x000D_
      },_x000D_
      "1134": {_x000D_
        "$type": "Inside.Core.Formula.Definition.DefinitionAC, Inside.Core.Formula",_x000D_
        "ID": 1134,_x000D_
        "Results": [_x000D_
          [_x000D_
            91.8_x000D_
          ]_x000D_
        ],_x000D_
        "Statistics": {_x000D_
          "CreationDate": "2022-07-05T17:09:31.3262255+02:00",_x000D_
          "LastRefreshDate": "2022-02-02T11:07:12.6481828+01:00",_x000D_
          "TotalRefreshCount": 2,_x000D_
          "CustomInfo": {}_x000D_
        }_x000D_
      },_x000D_
      "1135": {_x000D_
        "$type": "Inside.Core.Formula.Definition.DefinitionAC, Inside.Core.Formula",_x000D_
        "ID": 1135,_x000D_
        "Results": [_x000D_
          [_x000D_
            414.53_x000D_
          ]_x000D_
        ],_x000D_
        "Statistics": {_x000D_
          "CreationDate": "2022-07-05T17:09:31.3262255+02:00",_x000D_
          "LastRefreshDate": "2022-02-02T11:07:12.7442672+01:00",_x000D_
          "TotalRefreshCount": 2,_x000D_
          "CustomInfo": {}_x000D_
        }_x000D_
      },_x000D_
      "1136": {_x000D_
        "$type": "Inside.Core.Formula.Definition.DefinitionAC, Inside.Core.Formula",_x000D_
        "ID": 1136,_x000D_
        "Results": [_x000D_
          [_x000D_
            0.0_x000D_
          ]_x000D_
        ],_x000D_
        "Statistics": {_x000D_
          "CreationDate": "2022-07-05T17:09:31.3262255+02:00",_x000D_
          "LastRefreshDate": "2022-02-02T11:07:12.6491805+01:00",_x000D_
          "TotalRefreshCount": 2,_x000D_
          "CustomInfo": {}_x000D_
        }_x000D_
      },_x000D_
      "1137": {_x000D_
        "$type": "Inside.Core.Formula.Definition.DefinitionAC, Inside.Core.Formula",_x000D_
        "ID": 1137,_x000D_
        "Results": [_x000D_
          [_x000D_
            0.0_x000D_
          ]_x000D_
        ],_x000D_
        "Statistics": {_x000D_
          "CreationDate": "2022-07-05T17:09:31.3262255+02:00",_x000D_
          "LastRefreshDate": "2022-02-02T11:07:12.7472601+01:00",_x000D_
          "TotalRefreshCount": 2,_x000D_
          "CustomInfo": {}_x000D_
        }_x000D_
      },_x000D_
      "1138": {_x000D_
        "$type": "Inside.Core.Formula.Definition.DefinitionAC, Inside.Core.Formula",_x000D_
        "ID": 1138,_x000D_
        "Results": [_x000D_
          [_x000D_
            0.0_x000D_
          ]_x000D_
        ],_x000D_
        "Statistics": {_x000D_
          "CreationDate": "2022-07-05T17:09:31.3272127+02:00",_x000D_
          "LastRefreshDate": "2022-02-02T11:07:12.6511752+01:00",_x000D_
          "TotalRefreshCount": 2,_x000D_
          "CustomInfo": {}_x000D_
        }_x000D_
      },_x000D_
      "1139": {_x000D_
        "$type": "Inside.Core.Formula.Definition.DefinitionAC, Inside.Core.Formula",_x000D_
        "ID": 1139,_x000D_
        "Results": [_x000D_
          [_x000D_
            0.0_x000D_
          ]_x000D_
        ],_x000D_
        "Statistics": {_x000D_
          "CreationDate": "2022-07-05T17:09:31.3272171+02:00",_x000D_
          "LastRefreshDate": "2022-02-02T11:07:12.749286+01:00",_x000D_
          "TotalRefreshCount": 2,_x000D_
          "CustomInfo": {}_x000D_
        }_x000D_
      },_x000D_
      "1140": {_x000D_
        "$type": "Inside.Core.Formula.Definition.DefinitionAC, Inside.Core.Formula",_x000D_
        "ID": 1140,_x000D_
        "Results": [_x000D_
          [_x000D_
            6277.33_x000D_
          ]_x000D_
        ],_x000D_
        "Statistics": {_x000D_
          "CreationDate": "2022-07-05T17:09:31.3272345+02:00",_x000D_
          "LastRefreshDate": "2022-02-02T11:07:12.6541674+01:00",_x000D_
          "TotalRefreshCount": 2,_x000D_
          "CustomInfo": {}_x000D_
        }_x000D_
      },_x000D_
      "1141": {_x000D_
        "$type": "Inside.Core.Formula.Definition.DefinitionAC, Inside.Core.Formula",_x000D_
        "ID": 1141,_x000D_
        "Results": [_x000D_
          [_x000D_
            12189.75_x000D_
          ]_x000D_
        ],_x000D_
        "Statistics": {_x000D_
          "CreationDate": "2022-07-05T17:09:31.3272345+02:00",_x000D_
          "LastRefreshDate": "2022-02-02T11:07:12.7512795+01:00",_x000D_
          "TotalRefreshCount": 2,_x000D_
          "CustomInfo": {}_x000D_
        }_x000D_
      },_x000D_
      "1142": {_x000D_
        "$type": "Inside.Core.Formula.Definition.DefinitionAC, Inside.Core.Formula",_x000D_
        "ID": 1142,_x000D_
        "Results": [_x000D_
          [_x000D_
            1403.47_x000D_
          ]_x000D_
        ],_x000D_
        "Statistics": {_x000D_
          "CreationDate": "2022-07-05T17:09:31.3272345+02:00",_x000D_
          "LastRefreshDate": "2022-02-02T11:07:12.656162+01:00",_x000D_
          "TotalRefreshCount": 2,_x000D_
          "CustomInfo": {}_x000D_
        }_x000D_
      },_x000D_
      "1143": {_x000D_
        "$type": "Inside.Core.Formula.Definition.DefinitionAC, Inside.Core.Formula",_x000D_
        "ID": 1143,_x000D_
        "Results": [_x000D_
          [_x000D_
            10022.279999999999_x000D_
          ]_x000D_
        ],_x000D_
        "Statistics": {_x000D_
          "CreationDate": "2022-07-05T17:09:31.3272345+02:00",_x000D_
          "LastRefreshDate": "2022-02-02T11:07:12.6581564+01:00",_x000D_
          "TotalRefreshCount": 2,_x000D_
          "CustomInfo": {}_x000D_
        }_x000D_
      },_x000D_
      "1144": {_x000D_
        "$type": "Inside.Core.Formula.Definition.DefinitionAC, Inside.Core.Formula",_x000D_
        "ID": 1144,_x000D_
        "Results": [_x000D_
          [_x000D_
            846.77_x000D_
          ]_x000D_
        ],_x000D_
        "Statistics": {_x000D_
          "CreationDate": "2022-07-05T17:09:31.3272345+02:00",_x000D_
          "LastRefreshDate": "2022-02-02T11:07:12.6601882+01:00",_x000D_
          "TotalRefreshCount": 2,_x000D_
          "CustomInfo": {}_x000D_
        }_x000D_
      },_x000D_
      "1145": {_x000D_
        "$type": "Inside.Core.Formula.Definition.DefinitionAC, Inside.Core.Formula",_x000D_
        "ID": 1145,_x000D_
        "Results": [_x000D_
          [_x000D_
            1747.42_x000D_
          ]_x000D_
        ],_x000D_
        "Statistics": {_x000D_
          "CreationDate": "2022-07-05T17:09:31.3272345+02:00",_x000D_
          "LastRefreshDate": "2022-02-02T11:07:12.7522772+01:00",_x000D_
          "TotalRefreshCount": 2,_x000D_
          "CustomInfo": {}_x000D_
        }_x000D_
      },_x000D_
      "1146": {_x000D_
        "$type": "Inside.Core.Formula.Definition.DefinitionAC, Inside.Core.Formula",_x000D_
        "ID": 1146,_x000D_
        "Results": [_x000D_
          [_x000D_
            2601.91_x000D_
          ]_x000D_
        ],_x000D_
        "Statistics": {_x000D_
          "CreationDate": "2022-07-05T17:09:31.3272345+02:00",_x000D_
          "LastRefreshDate": "2022-02-02T11:07:12.663143+01:00",_x000D_
          "TotalRefreshCount": 2,_x000D_
          "CustomInfo": {}_x000D_
        }_x000D_
      },_x000D_
      "1147": {_x000D_
        "$type": "Inside.Core.Formula.Definition.DefinitionAC, Inside.Core.Formula",_x000D_
        "ID": 1147,_x000D_
        "Results": [_x000D_
          [_x000D_
            504.55_x000D_
          ]_x000D_
        ],_x000D_
        "Statistics": {_x000D_
          "CreationDate": "2022-07-05T17:09:31.3272345+02:00",_x000D_
          "LastRefreshDate": "2022-02-02T11:07:12.7542714+01:00",_x000D_
          "TotalRefreshCount": 2,_x000D_
          "CustomInfo": {}_x000D_
        }_x000D_
      },_x000D_
      "1148": {_x000D_
        "$type": "Inside.Core.Formula.Definition.DefinitionAC, Inside.Core.Formula",_x000D_
        "ID": 1148,_x000D_
        "Results": [_x000D_
          [_x000D_
            0.0_x000D_
          ]_x000D_
        ],_x000D_
        "Statistics": {_x000D_
          "CreationDate": "2022-07-05T17:09:31.3272345+02:00",_x000D_
          "LastRefreshDate": "2022-02-02T11:07:12.6651376+01:00",_x000D_
          "TotalRefreshCount": 2,_x000D_
          "CustomInfo": {}_x000D_
        }_x000D_
      },_x000D_
      "1149": {_x000D_
        "$type": "Inside.Core.Formula.Definition.DefinitionAC, Inside.Core.Formula",_x000D_
        "ID": 1149,_x000D_
        "Results": [_x000D_
          [_x000D_
            1437.65_x000D_
          ]_x000D_
        ],_x000D_
        "Statistics": {_x000D_
          "CreationDate": "2022-07-05T17:09:31.3272345+02:00",_x000D_
          "LastRefreshDate": "2022-02-02T11:07:12.7642716+01:00",_x000D_
          "TotalRefreshCount": 2,_x000D_
          "CustomInfo": {}_x000D_
        }_x000D_
      },_x000D_
      "1150": {_x000D_
        "$type": "Inside.Core.Formula.Definition.DefinitionAC, Inside.Core.Formula",_x000D_
        "ID": 1150,_x000D_
        "Results": [_x000D_
          [_x000D_
            0.0_x000D_
          ]_x000D_
        ],_x000D_
        "Statistics": {_x000D_
          "CreationDate": "2022-07-05T17:09:31.3272345+02:00",_x000D_
          "LastRefreshDate": "2022-02-02T11:07:12.7582607+01:00",_x000D_
          "TotalRefreshCount": 2,_x000D_
          "CustomInfo": {}_x000D_
        }_x000D_
      },_x000D_
      "1151": {_x000D_
        "$type": "Inside.Core.Formula.Definition.DefinitionAC, Inside.Core.Formula",_x000D_
        "ID": 1151,_x000D_
        "Results": [_x000D_
          [_x000D_
            1820.67_x000D_
          ]_x000D_
        ],_x000D_
        "Statistics": {_x000D_
          "CreationDate": "2022-07-05T17:09:31.3272345+02:00",_x000D_
          "LastRefreshDate": "2022-02-02T11:07:12.5369472+01:00",_x000D_
          "TotalRefreshCount": 2,_x000D_
          "CustomInfo": {}_x000D_
        }_x000D_
      },_x000D_
      "1152": {_x000D_
        "$type": "Inside.Core.Formula.Definition.DefinitionAC, Inside.Core.Formula",_x000D_
        "ID": 1152,_x000D_
        "Results": [_x000D_
          [_x000D_
            4658.99_x000D_
          ]_x000D_
        ],_x000D_
        "Statistics": {_x000D_
          "CreationDate": "2022-07-05T17:09:31.3272345+02:00",_x000D_
          "LastRefreshDate": "2022-02-02T11:07:12.6741395+01:00",_x000D_
          "TotalRefreshCount": 2,_x000D_
          "CustomInfo": {}_x000D_
        }_x000D_
      },_x000D_
      "1153": {_x000D_
        "$type": "Inside.Core.Formula.Definition.DefinitionAC, Inside.Core.Formula",_x000D_
        "ID": 1153,_x000D_
        "Results": [_x000D_
          [_x000D_
            0.0_x000D_
          ]_x000D_
        ],_x000D_
        "Statistics": {_x000D_
          "CreationDate": "2022-07-05T17:09:31.3272345+02:00",_x000D_
          "LastRefreshDate": "2022-02-02T11:07:12.7662101+01:00",_x000D_
          "TotalRefreshCount": 2,_x000D_
          "CustomInfo": {}_x000D_
        }_x000D_
      },_x000D_
      "1154": {_x000D_
        "$type": "Inside.Core.Formula.Definition.DefinitionAC, Inside.Core.Formula",_x000D_
        "ID": 1154,_x000D_
        "Results": [_x000D_
          [_x000D_
            4571.01_x000D_
          ]_x000D_
        ],_x000D_
        "Statistics": {_x000D_
          "CreationDate": "2022-07-05T17:09:31.3272345+02:00",_x000D_
          "LastRefreshDate": "2022-02-02T11:07:12.7682037+01:00",_x000D_
          "TotalRefreshCount": 2,_x000D_
          "CustomInfo": {}_x000D_
        }_x000D_
      },_x000D_
      "1155": {_x000D_
        "$type": "Inside.Core.Formula.Definition.DefinitionAC, Inside.Core.Formula",_x000D_
        "ID": 1155,_x000D_
        "Results": [_x000D_
          [_x000D_
            0.0_x000D_
          ]_x000D_
        ],_x000D_
        "Statistics": {_x000D_
          "CreationDate": "2022-07-05T17:09:31.3272345+02:00",_x000D_
          "LastRefreshDate": "2022-02-02T11:07:12.7702242+01:00",_x000D_
          "TotalRefreshCount": 2,_x000D_
          "CustomInfo": {}_x000D_
        }_x000D_
      },_x000D_
      "1156": {_x000D_
        "$type": "Inside.Core.Formula.Definition.DefinitionAC, Inside.Core.Formula",_x000D_
        "ID": 1156,_x000D_
        "Results": [_x000D_
          [_x000D_
            574.28_x000D_
          ]_x000D_
        ],_x000D_
        "Statistics": {_x000D_
          "CreationDate": "2022-07-05T17:09:31.3272345+02:00",_x000D_
          "LastRefreshDate": "2022-02-02T11:07:12.7722181+01:00",_x000D_
          "TotalRefreshCount": 2,_x000D_
          "CustomInfo": {}_x000D_
        }_x000D_
      },_x000D_
      "1157": {_x000D_
        "$type": "Inside.Core.Formula.Definition.DefinitionAC, Inside.Core.Formula",_x000D_
        "ID": 1157,_x000D_
        "Results": [_x000D_
          [_x000D_
            241512.25_x000D_
          ]_x000D_
        ],_x000D_
        "Statistics": {_x000D_
          "CreationDate": "2022-07-05T17:09:31.3272345+02:00",_x000D_
          "LastRefreshDate": "2022-02-02T11:07:12.774213+01:00",_x000D_
          "TotalRefreshCount": 2,_x000D_
          "CustomInfo": {}_x000D_
        }_x000D_
      },_x000D_
      "1158": {_x000D_
        "$type": "Inside.Core.Formula.Definition.DefinitionAC, Inside.Core.Formula",_x000D_
        "ID": 1158,_x000D_
        "Results": [_x000D_
          [_x000D_
            0.0_x000D_
          ]_x000D_
        ],_x000D_
        "Statistics": {_x000D_
          "CreationDate": "2022-07-05T17:09:31.3272345+02:00",_x000D_
          "LastRefreshDate": "2022-02-02T11:07:12.7762127+01:00",_x000D_
          "TotalRefreshCount": 2,_x000D_
          "CustomInfo": {}_x000D_
        }_x000D_
      },_x000D_
      "1159": {_x000D_
        "$type": "Inside.Core.Formula.Definition.DefinitionAC, Inside.Core.Formula",_x000D_
        "ID": 1159,_x000D_
        "Results": [_x000D_
          [_x000D_
            0.0_x000D_
          ]_x000D_
        ],_x000D_
        "Statistics": {_x000D_
          "CreationDate": "2022-07-05T17:09:31.3272345+02:00",_x000D_
          "LastRefreshDate": "2022-02-02T11:07:12.7782081+01:00",_x000D_
          "TotalRefreshCount": 2,_x000D_
          "CustomInfo": {}_x000D_
        }_x000D_
      },_x000D_
      "1160": {_x000D_
        "$type": "Inside.Core.Formula.Definition.DefinitionAC, Inside.Core.Formula",_x000D_
        "ID": 1160,_x000D_
        "Results": [_x000D_
          [_x000D_
            0.0_x000D_
          ]_x000D_
        ],_x000D_
        "Statistics": {_x000D_
          "CreationDate": "2022-07-05T17:09:31.3272345+02:00",_x000D_
          "LastRefreshDate": "2022-02-02T11:07:12.7812043+01:00",_x000D_
          "TotalRefreshCount": 2,_x000D_
          "CustomInfo": {}_x000D_
        }_x000D_
      },_x000D_
      "1161": {_x000D_
        "$type": "Inside.Core.Formula.Definition.DefinitionAC, Inside.Core.Formula",_x000D_
        "ID": 1161,_x000D_
        "Results": [_x000D_
          [_x000D_
            0.0_x000D_
          ]_x000D_
        ],_x000D_
        "Statistics": {_x000D_
          "CreationDate": "2022-07-05T17:09:31.3272345+02:00",_x000D_
          "LastRefreshDate": "2022-02-02T11:07:12.7831629+01:00",_x000D_
          "TotalRefreshCount": 2,_x000D_
          "CustomInfo": {}_x000D_
        }_x000D_
      },_x000D_
      "1162": {_x000D_
        "$type": "Inside.Core.Formula.Definition.DefinitionAC, Inside.Core.Formula",_x000D_
        "ID": 1162,_x000D_
        "Results": [_x000D_
          [_x000D_
            0.0_x000D_
          ]_x000D_
        ],_x000D_
        "Statistics": {_x000D_
          "CreationDate": "2022-07-05T17:09:31.3272345+02:00",_x000D_
          "LastRefreshDate": "2022-02-02T11:07:12.7851584+01:00",_x000D_
          "TotalRefreshCount": 2,_x000D_
          "CustomInfo": {}_x000D_
        }_x000D_
      },_x000D_
      "1163": {_x000D_
        "$type": "Inside.Core.Formula.Definition.DefinitionAC, Inside.Core.Formula",_x000D_
        "ID": 1163,_x000D_
        "Results": [_x000D_
          [_x000D_
            1160.86_x000D_
          ]_x000D_
        ],_x000D_
        "Statistics": {_x000D_
          "CreationDate": "2022-07-05T17:09:31.3272345+02:00",_x000D_
          "LastRefreshDate": "2022-02-02T11:07:12.7871916+01:00",_x000D_
          "TotalRefreshCount": 2,_x000D_
          "CustomInfo": {}_x000D_
        }_x000D_
      },_x000D_
      "1164": {_x000D_
        "$type": "Inside.Core.Formula.Definition.DefinitionAC, Inside.Core.Formula",_x000D_
        "ID": 1164,_x000D_
        "Results": [_x000D_
          [_x000D_
            307.16_x000D_
          ]_x000D_
        ],_x000D_
        "Statistics": {_x000D_
          "CreationDate": "2022-07-05T17:09:31.3272345+02:00",_x000D_
          "LastRefreshDate": "2022-02-02T11:07:12.7891939+01:00",_x000D_
          "TotalRefreshCount": 2,_x000D_
          "CustomInfo": {}_x000D_
        }_x000D_
      },_x000D_
      "1165": {_x000D_
        "$type": "Inside.Core.Formula.Definition.DefinitionAC, Inside.Core.Formula",_x000D_
        "ID": 1165,_x000D_
        "Results": [_x000D_
          [_x000D_
            225.53_x000D_
          ]_x000D_
        ],_x000D_
        "Statistics": {_x000D_
          "CreationDate": "2022-07-05T17:09:31.3272345+02:00",_x000D_
          "LastRefreshDate": "2022-02-02T11:07:12.7911784+01:00",_x000D_
          "TotalRefreshCount": 2,_x000D_
          "CustomInfo": {}_x000D_
        }_x000D_
      },_x000D_
      "1166": {_x000D_
        "$type": "Inside.Core.Formula.Definition.DefinitionAC, Inside.Core.Formula",_x000D_
        "ID": 1166,_x000D_
        "Results": [_x000D_
          [_x000D_
            1804.12_x000D_
          ]_x000D_
        ],_x000D_
        "Statistics": {_x000D_
          "CreationDate": "2022-07-05T17:09:31.3272345+02:00",_x000D_
          "LastRefreshDate": "2022-02-02T11:07:12.7931774+01:00",_x000D_
          "TotalRefreshCount": 2,_x000D_
          "CustomInfo": {}_x000D_
        }_x000D_
      },_x000D_
      "1167": {_x000D_
        "$type": "Inside.Core.Formula.Definition.DefinitionAC, Inside.Core.Formula",_x000D_
        "ID": 1167,_x000D_
        "Results": [_x000D_
          [_x000D_
            1605.72_x000D_
          ]_x000D_
        ],_x000D_
        "Statistics": {_x000D_
          "CreationDate": "2022-07-05T17:09:31.3272345+02:00",_x000D_
          "LastRefreshDate": "2022-02-02T11:07:12.7951326+01:00",_x000D_
          "TotalRefreshCount": 2,_x000D_
          "CustomInfo": {}_x000D_
        }_x000D_
      },_x000D_
      "1168": {_x000D_
        "$type": "Inside.Core.Formula.Definition.DefinitionAC, Inside.Core.Formula",_x000D_
        "ID": 1168,_x000D_
        "Results": [_x000D_
          [_x000D_
            1001.79_x000D_
          ]_x000D_
        ],_x000D_
        "Statistics": {_x000D_
          "CreationDate": "2022-07-05T17:09:31.3272345+02:00",_x000D_
          "LastRefreshDate": "2022-02-02T11:07:12.7971678+01:00",_x000D_
          "TotalRefreshCount": 2,_x000D_
          "CustomInfo": {}_x000D_
        }_x000D_
      },_x000D_
      "1169": {_x000D_
        "$type": "Inside.Core.Formula.Definition.DefinitionAC, Inside.Core.Formula",_x000D_
        "ID": 1169,_x000D_
        "Results": [_x000D_
          [_x000D_
            744.17_x000D_
          ]_x000D_
        ],_x000D_
        "Statistics": {_x000D_
          "CreationDate": "2022-07-05T17:09:31.3272345+02:00",_x000D_
          "LastRefreshDate": "2022-02-02T11:07:12.7991608+01:00",_x000D_
          "TotalRefreshCount": 2,_x000D_
          "CustomInfo": {}_x000D_
        }_x000D_
      },_x000D_
      "1170": {_x000D_
        "$type": "Inside.Core.Formula.Definition.DefinitionAC, Inside.Core.Formula",_x000D_
        "ID": 1170,_x000D_
        "Results": [_x000D_
          [_x000D_
            861.69_x000D_
          ]_x000D_
        ],_x000D_
        "Statistics": {_x000D_
          "CreationDate": "2022-07-05T17:09:31.3272345+02:00",_x000D_
          "LastRefreshDate": "2022-02-02T11:07:12.8011552+01:00",_x000D_
          "TotalRefreshCount": 2,_x000D_
          "CustomInfo": {}_x000D_
        }_x000D_
      },_x000D_
      "1171": {_x000D_
        "$type": "Inside.Core.Formula.Definition.DefinitionAC, Inside.Core.Formula",_x000D_
        "ID": 1171,_x000D_
        "Results": [_x000D_
          [_x000D_
            316.8_x000D_
          ]_x000D_
        ],_x000D_
        "Statistics": {_x000D_
          "CreationDate": "2022-07-05T17:09:31.3272345+02:00",_x000D_
          "LastRefreshDate": "2022-02-02T11:07:12.8031517+01:00",_x000D_
          "TotalRefreshCount": 2,_x000D_
          "CustomInfo": {}_x000D_
        }_x000D_
      },_x000D_
      "1172": {_x000D_
        "$type": "Inside.Core.Formula.Definition.DefinitionAC, Inside.Core.Formula",_x000D_
        "ID": 1172,_x000D_
        "Results": [_x000D_
          [_x000D_
            127.5_x000D_
          ]_x000D_
        ],_x000D_
        "Statistics": {_x000D_
          "CreationDate": "2022-07-05T17:09:31.3272345+02:00",_x000D_
          "LastRefreshDate": "2022-02-02T11:07:12.5349549+01:00",_x000D_
          "TotalRefreshCount": 2,_x000D_
          "CustomInfo": {}_x000D_
        }_x000D_
      },_x000D_
      "1173": {_x000D_
        "$type": "Inside.Core.Formula.Definition.DefinitionAC, Inside.Core.Formula",_x000D_
        "ID": 1173,_x000D_
        "Results": [_x000D_
          [_x000D_
            0.0_x000D_
          ]_x000D_
        ],_x000D_
        "Statistics": {_x000D_
          "CreationDate": "2022-07-05T17:09:31.3272345+02:00",_x000D_
          "LastRefreshDate": "2022-02-02T11:07:12.4880848+01:00",_x000D_
          "TotalRefreshCount": 2,_x000D_
          "CustomInfo": {}_x000D_
        }_x000D_
      },_x000D_
      "1174": {_x000D_
        "$type": "Inside.Core.Formula.Definition.DefinitionAC, Inside.Core.Formula",_x000D_
        "ID": 1174,_x000D_
        "Results": [_x000D_
          [_x000D_
            597.44_x000D_
          ]_x000D_
        ],_x000D_
        "Statistics": {_x000D_
          "CreationDate": "2022-07-05T17:09:31.3272345+02:00",_x000D_
          "LastRefreshDate": "2022-02-02T11:07:12.8110904+01:00",_x000D_
          "TotalRefreshCount": 2,_x000D_
          "CustomInfo": {}_x000D_
        }_x000D_
      },_x000D_
      "1175": {_x000D_
        "$type": "Inside.Core.Formula.Definition.DefinitionAC, Inside.Core.Formula",_x000D_
        "ID": 1175,_x000D_
        "Results": [_x000D_
          [_x000D_
            279.0_x000D_
          ]_x000D_
        ],_x000D_
        "Statistics": {_x000D_
          "CreationDate": "2022-07-05T17:09:31.3272345+02:00",_x000D_
          "LastRefreshDate": "2022-02-02T11:07:12.8130843+01:00",_x000D_
          "TotalRefreshCount": 2,_x000D_
          "CustomInfo": {}_x000D_
        }_x000D_
      },_x000D_
      "1176": {_x000D_
        "$type": "Inside.Core.Formula.Definition.DefinitionAC, Inside.Core.Formula",_x000D_
        "ID": 1176,_x000D_
        "Results": [_x000D_
          [_x000D_
            944.59_x000D_
          ]_x000D_
        ],_x000D_
        "Statistics": {_x000D_
          "CreationDate": "2022-07-05T17:09:31.3272345+02:00",_x000D_
          "LastRefreshDate": "2022-02-02T11:08:20.9641052+01:00",_x000D_
          "TotalRefreshCount": 2,_x000D_
          "CustomInfo": {}_x000D_
        }_x000D_
      },_x000D_
      "1177": {_x000D_
        "$type": "Inside.Core.Formula.Definition.DefinitionAC, Inside.Core.Formula",_x000D_
        "ID": 1177,_x000D_
        "Results": [_x000D_
          [_x000D_
            3796.89_x000D_
          ]_x000D_
        ],_x000D_
        "Statistics": {_x000D_
          "CreationDate": "2022-07-05T17:09:31.3272345+02:00",_x000D_
          "LastRefreshDate": "2022-02-02T11:08:20.9660996+01:00",_x000D_
          "TotalRefreshCount": 2,_x000D_
          "CustomInfo": {}_x000D_
        }_x000D_
      },_x000D_
      "1178": {_x000D_
        "$type": "Inside.Core.Formula.Definition.DefinitionAC, Inside.Core.Formula",_x000D_
        "ID": 1178,_x000D_
        "Results": [_x000D_
          [_x000D_
            1054.04_x000D_
          ]_x000D_
        ],_x000D_
        "Statistics": {_x000D_
          "CreationDate": "2022-07-05T17:09:31.3272345+02:00",_x000D_
          "LastRefreshDate": "2022-02-02T11:08:20.97009+01:00",_x000D_
          "TotalRefreshCount": 2,_x000D_
          "CustomInfo": {}_x000D_
        }_x000D_
      },_x000D_
      "1179": {_x000D_
        "$type": "Inside.Core.Formula.Definition.DefinitionAC, Inside.Core.Formula",_x000D_
        "ID": 1179,_x000D_
        "Results": [_x000D_
          [_x000D_
            245.64_x000D_
          ]_x000D_
        ],_x000D_
        "Statistics": {_x000D_
          "CreationDate": "2022-07-05T17:09:31.3272345+02:00",_x000D_
          "LastRefreshDate": "2022-02-02T11:08:20.9720843+01:00",_x000D_
          "TotalRefreshCount": 2,_x000D_
          "CustomInfo": {}_x000D_
        }_x000D_
      },_x000D_
      "1180": {_x000D_
        "$type": "Inside.Core.Formula.Definition.DefinitionAC, Inside.Core.Formula",_x000D_
        "ID": 1180,_x000D_
        "Results": [_x000D_
          [_x000D_
            631.71_x000D_
          ]_x000D_
        ],_x000D_
        "Statistics": {_x000D_
          "CreationDate": "2022-07-05T17:09:31.3272345+02:00",_x000D_
          "LastRefreshDate": "2022-02-02T11:08:20.9740792+01:00",_x000D_
          "TotalRefreshCount": 2,_x000D_
          "CustomInfo": {}_x000D_
        }_x000D_
      },_x000D_
      "1181": {_x000D_
        "$type": "Inside.Core.Formula.Definition.DefinitionAC, Inside.Core.Formula",_x000D_
        "ID": 1181,_x000D_
        "Results": [_x000D_
          [_x000D_
            1517.2_x000D_
          ]_x000D_
        ],_x000D_
        "Statistics": {_x000D_
          "CreationDate": "2022-07-05T17:09:31.3272345+02:00",_x000D_
          "LastRefreshDate": "2022-02-02T11:08:20.9760739+01:00",_x000D_
          "TotalRefreshCount": 2,_x000D_
          "CustomInfo": {}_x000D_
        }_x000D_
      },_x000D_
      "1182": {_x000D_
        "$type": "Inside.Core.Formula.Definition.DefinitionAC, Inside.Core.Formula",_x000D_
        "ID": 1182,_x000D_
        "Results": [_x000D_
          [_x000D_
            0.0_x000D_
          ]_x000D_
        ],_x000D_
        "Statistics": {_x000D_
          "CreationDate": "2022-07-05T17:09:31.3272345+02:00",_x000D_
          "LastRefreshDate": "2022-02-02T11:08:20.9780689+01:00",_x000D_
          "TotalRefreshCount": 2,_x000D_
          "CustomInfo": {}_x000D_
        }_x000D_
      },_x000D_
      "1183": {_x000D_
        "$type": "Inside.Core.Formula.Definition.DefinitionAC, Inside.Core.Formula",_x000D_
        "ID": 1183,_x000D_
        "Results": [_x000D_
          [_x000D_
            0.0_x000D_
          ]_x000D_
        ],_x000D_
        "Statistics": {_x000D_
          "CreationDate": "2022-07-05T17:09:31.3272345+02:00",_x000D_
          "LastRefreshDate": "2022-02-02T11:08:20.9801012+01:00",_x000D_
          "TotalRefreshCount": 2,_x000D_
          "CustomInfo": {}_x000D_
        }_x000D_
      },_x000D_
      "1184": {_x000D_
        "$type": "Inside.Core.Formula.Definition.DefinitionAC, Inside.Core.Formula",_x000D_
        "ID": 1184,_x000D_
        "Results": [_x000D_
          [_x000D_
            0.0_x000D_
          ]_x000D_
        ],_x000D_
        "Statistics": {_x000D_
          "CreationDate": "2022-07-05T17:09:31.3272345+02:00",_x000D_
          "LastRefreshDate": "2022-02-02T11:08:20.9810966+01:00",_x000D_
          "TotalRefreshCount": 2,_x000D_
          "CustomInfo": {}_x000D_
        }_x000D_
      },_x000D_
      "1185": {_x000D_
        "$type": "Inside.Core.Formula.Definition.DefinitionAC, Inside.Core.Formula",_x000D_
        "ID": 1185,_x000D_
        "Results": [_x000D_
          [_x000D_
            0.0_x000D_
          ]_x000D_
        ],_x000D_
        "Statistics": {_x000D_
          "CreationDate": "2022-07-05T17:09:31.3272345+02:00",_x000D_
          "LastRefreshDate": "2022-02-02T11:08:20.9830922+01:00",_x000D_
          "TotalRefreshCount": 2,_x000D_
          "CustomInfo": {}_x000D_
        }_x000D_
      },_x000D_
      "1186": {_x000D_
        "$type": "Inside.Core.Formula.Definition.DefinitionAC, Inside.Core.Formula",_x000D_
        "ID": 1186,_x000D_
        "Results": [_x000D_
          [_x000D_
            0.0_x000D_
          ]_x000D_
        ],_x000D_
        "Statistics": {_x000D_
          "CreationDate": "2022-07-05T17:09:31.3272345+02:00",_x000D_
          "LastRefreshDate": "2022-02-02T11:08:20.9850881+01:00",_x000D_
          "TotalRefreshCount": 2,_x000D_
          "CustomInfo": {}_x000D_
        }_x000D_
      },_x000D_
      "1187": {_x000D_
        "$type": "Inside.Core.Formula.Definition.DefinitionAC, Inside.Core.Formula",_x000D_
        "ID": 1187,_x000D_
        "Results": [_x000D_
          [_x000D_
            6354.32_x000D_
          ]_x000D_
        ],_x000D_
        "Statistics": {_x000D_
          "CreationDate": "2022-07-05T17:09:31.3272345+02:00",_x000D_
          "LastRefreshDate": "2022-02-02T11:08:20.9870794+01:00",_x000D_
          "TotalRefreshCount": 2,_x000D_
          "CustomInfo": {}_x000D_
        }_x000D_
      },_x000D_
      "1188": {_x000D_
        "$type": "Inside.Core.Formula.Definition.DefinitionAC, Inside.Core.Formula",_x000D_
        "ID": 1188,_x000D_
        "Results": [_x000D_
          [_x000D_
            1337.22_x000D_
          ]_x000D_
        ],_x000D_
        "Statistics": {_x000D_
          "CreationDate": "2022-07-05T17:09:31.3272345+02:00",_x000D_
          "LastRefreshDate": "2022-02-02T11:08:20.9890864+01:00",_x000D_
          "TotalRefreshCount": 2,_x000D_
          "CustomInfo": {}_x000D_
        }_x000D_
      },_x000D_
      "1189": {_x000D_
        "$type": "Inside.Core.Formula.Definition.DefinitionAC, Inside.Core.Formula",_x000D_
        "ID": 1189,_x000D_
        "Results": [_x000D_
          [_x000D_
            1559.23_x000D_
          ]_x000D_
        ],_x000D_
        "Statistics": {_x000D_
          "CreationDate": "2022-07-05T17:09:31.3272345+02:00",_x000D_
          "LastRefreshDate": "2022-02-02T11:08:20.9910842+01:00",_x000D_
          "TotalRefreshCount": 2,_x000D_
          "CustomInfo": {}_x000D_
        }_x000D_
 </t>
  </si>
  <si>
    <t xml:space="preserve">     },_x000D_
      "1190": {_x000D_
        "$type": "Inside.Core.Formula.Definition.DefinitionAC, Inside.Core.Formula",_x000D_
        "ID": 1190,_x000D_
        "Results": [_x000D_
          [_x000D_
            3795.86_x000D_
          ]_x000D_
        ],_x000D_
        "Statistics": {_x000D_
          "CreationDate": "2022-07-05T17:09:31.3272345+02:00",_x000D_
          "LastRefreshDate": "2022-02-02T11:08:20.9930691+01:00",_x000D_
          "TotalRefreshCount": 2,_x000D_
          "CustomInfo": {}_x000D_
        }_x000D_
      },_x000D_
      "1191": {_x000D_
        "$type": "Inside.Core.Formula.Definition.DefinitionAC, Inside.Core.Formula",_x000D_
        "ID": 1191,_x000D_
        "Results": [_x000D_
          [_x000D_
            2056.95_x000D_
          ]_x000D_
        ],_x000D_
        "Statistics": {_x000D_
          "CreationDate": "2022-07-05T17:09:31.3272345+02:00",_x000D_
          "LastRefreshDate": "2022-02-02T11:08:20.9950226+01:00",_x000D_
          "TotalRefreshCount": 2,_x000D_
          "CustomInfo": {}_x000D_
        }_x000D_
      },_x000D_
      "1192": {_x000D_
        "$type": "Inside.Core.Formula.Definition.DefinitionAC, Inside.Core.Formula",_x000D_
        "ID": 1192,_x000D_
        "Results": [_x000D_
          [_x000D_
            1865.31_x000D_
          ]_x000D_
        ],_x000D_
        "Statistics": {_x000D_
          "CreationDate": "2022-07-05T17:09:31.3272345+02:00",_x000D_
          "LastRefreshDate": "2022-02-02T11:08:20.9970603+01:00",_x000D_
          "TotalRefreshCount": 2,_x000D_
          "CustomInfo": {}_x000D_
        }_x000D_
      },_x000D_
      "1193": {_x000D_
        "$type": "Inside.Core.Formula.Definition.DefinitionAC, Inside.Core.Formula",_x000D_
        "ID": 1193,_x000D_
        "Results": [_x000D_
          [_x000D_
            846.61_x000D_
          ]_x000D_
        ],_x000D_
        "Statistics": {_x000D_
          "CreationDate": "2022-07-05T17:09:31.3272345+02:00",_x000D_
          "LastRefreshDate": "2022-02-02T11:08:20.9990538+01:00",_x000D_
          "TotalRefreshCount": 2,_x000D_
          "CustomInfo": {}_x000D_
        }_x000D_
      },_x000D_
      "1194": {_x000D_
        "$type": "Inside.Core.Formula.Definition.DefinitionAC, Inside.Core.Formula",_x000D_
        "ID": 1194,_x000D_
        "Results": [_x000D_
          [_x000D_
            734.2_x000D_
          ]_x000D_
        ],_x000D_
        "Statistics": {_x000D_
          "CreationDate": "2022-07-05T17:09:31.3272345+02:00",_x000D_
          "LastRefreshDate": "2022-02-02T11:08:21.0000495+01:00",_x000D_
          "TotalRefreshCount": 2,_x000D_
          "CustomInfo": {}_x000D_
        }_x000D_
      },_x000D_
      "1195": {_x000D_
        "$type": "Inside.Core.Formula.Definition.DefinitionAC, Inside.Core.Formula",_x000D_
        "ID": 1195,_x000D_
        "Results": [_x000D_
          [_x000D_
            389.02_x000D_
          ]_x000D_
        ],_x000D_
        "Statistics": {_x000D_
          "CreationDate": "2022-07-05T17:09:31.3272345+02:00",_x000D_
          "LastRefreshDate": "2022-02-02T11:08:21.0020452+01:00",_x000D_
          "TotalRefreshCount": 2,_x000D_
          "CustomInfo": {}_x000D_
        }_x000D_
      },_x000D_
      "1196": {_x000D_
        "$type": "Inside.Core.Formula.Definition.DefinitionAC, Inside.Core.Formula",_x000D_
        "ID": 1196,_x000D_
        "Results": [_x000D_
          [_x000D_
            8855.9499999999989_x000D_
          ]_x000D_
        ],_x000D_
        "Statistics": {_x000D_
          "CreationDate": "2022-07-05T17:09:31.3272345+02:00",_x000D_
          "LastRefreshDate": "2022-02-02T11:08:21.2378514+01:00",_x000D_
          "TotalRefreshCount": 2,_x000D_
          "CustomInfo": {}_x000D_
        }_x000D_
      },_x000D_
      "1197": {_x000D_
        "$type": "Inside.Core.Formula.Definition.DefinitionAC, Inside.Core.Formula",_x000D_
        "ID": 1197,_x000D_
        "Results": [_x000D_
          [_x000D_
            0.0_x000D_
          ]_x000D_
        ],_x000D_
        "Statistics": {_x000D_
          "CreationDate": "2022-07-05T17:09:31.3272345+02:00",_x000D_
          "LastRefreshDate": "2022-02-02T11:08:21.2548106+01:00",_x000D_
          "TotalRefreshCount": 2,_x000D_
          "CustomInfo": {}_x000D_
        }_x000D_
      },_x000D_
      "1198": {_x000D_
        "$type": "Inside.Core.Formula.Definition.DefinitionAC, Inside.Core.Formula",_x000D_
        "ID": 1198,_x000D_
        "Results": [_x000D_
          [_x000D_
            10772.650000000002_x000D_
          ]_x000D_
        ],_x000D_
        "Statistics": {_x000D_
          "CreationDate": "2022-07-05T17:09:31.3272345+02:00",_x000D_
          "LastRefreshDate": "2022-02-02T11:08:21.2647487+01:00",_x000D_
          "TotalRefreshCount": 2,_x000D_
          "CustomInfo": {}_x000D_
        }_x000D_
      },_x000D_
      "1199": {_x000D_
        "$type": "Inside.Core.Formula.Definition.DefinitionAC, Inside.Core.Formula",_x000D_
        "ID": 1199,_x000D_
        "Results": [_x000D_
          [_x000D_
            0.0_x000D_
          ]_x000D_
        ],_x000D_
        "Statistics": {_x000D_
          "CreationDate": "2022-07-05T17:09:31.3272345+02:00",_x000D_
          "LastRefreshDate": "2022-02-02T11:08:21.004041+01:00",_x000D_
          "TotalRefreshCount": 2,_x000D_
          "CustomInfo": {}_x000D_
        }_x000D_
      },_x000D_
      "1200": {_x000D_
        "$type": "Inside.Core.Formula.Definition.DefinitionAC, Inside.Core.Formula",_x000D_
        "ID": 1200,_x000D_
        "Results": [_x000D_
          [_x000D_
            0.0_x000D_
          ]_x000D_
        ],_x000D_
        "Statistics": {_x000D_
          "CreationDate": "2022-07-05T17:09:31.3272345+02:00",_x000D_
          "LastRefreshDate": "2022-02-02T11:08:21.0060362+01:00",_x000D_
          "TotalRefreshCount": 2,_x000D_
          "CustomInfo": {}_x000D_
        }_x000D_
      },_x000D_
      "1201": {_x000D_
        "$type": "Inside.Core.Formula.Definition.DefinitionAC, Inside.Core.Formula",_x000D_
        "ID": 1201,_x000D_
        "Results": [_x000D_
          [_x000D_
            357.0_x000D_
          ]_x000D_
        ],_x000D_
        "Statistics": {_x000D_
          "CreationDate": "2022-07-05T17:09:31.3272345+02:00",_x000D_
          "LastRefreshDate": "2022-02-02T11:08:21.008028+01:00",_x000D_
          "TotalRefreshCount": 2,_x000D_
          "CustomInfo": {}_x000D_
        }_x000D_
      },_x000D_
      "1202": {_x000D_
        "$type": "Inside.Core.Formula.Definition.DefinitionAC, Inside.Core.Formula",_x000D_
        "ID": 1202,_x000D_
        "Results": [_x000D_
          [_x000D_
            6339.39_x000D_
          ]_x000D_
        ],_x000D_
        "Statistics": {_x000D_
          "CreationDate": "2022-07-05T17:09:31.3272345+02:00",_x000D_
          "LastRefreshDate": "2022-02-02T11:08:21.0100236+01:00",_x000D_
          "TotalRefreshCount": 2,_x000D_
          "CustomInfo": {}_x000D_
        }_x000D_
      },_x000D_
      "1203": {_x000D_
        "$type": "Inside.Core.Formula.Definition.DefinitionAC, Inside.Core.Formula",_x000D_
        "ID": 1203,_x000D_
        "Results": [_x000D_
          [_x000D_
            3050.16_x000D_
          ]_x000D_
        ],_x000D_
        "Statistics": {_x000D_
          "CreationDate": "2022-07-05T17:09:31.3272345+02:00",_x000D_
          "LastRefreshDate": "2022-02-02T11:08:21.0120215+01:00",_x000D_
          "TotalRefreshCount": 2,_x000D_
          "CustomInfo": {}_x000D_
        }_x000D_
      },_x000D_
      "1204": {_x000D_
        "$type": "Inside.Core.Formula.Definition.DefinitionAC, Inside.Core.Formula",_x000D_
        "ID": 1204,_x000D_
        "Results": [_x000D_
          [_x000D_
            767.14_x000D_
          ]_x000D_
        ],_x000D_
        "Statistics": {_x000D_
          "CreationDate": "2022-07-05T17:09:31.3272345+02:00",_x000D_
          "LastRefreshDate": "2022-02-02T11:08:21.0140164+01:00",_x000D_
          "TotalRefreshCount": 2,_x000D_
          "CustomInfo": {}_x000D_
        }_x000D_
      },_x000D_
      "1205": {_x000D_
        "$type": "Inside.Core.Formula.Definition.DefinitionAC, Inside.Core.Formula",_x000D_
        "ID": 1205,_x000D_
        "Results": [_x000D_
          [_x000D_
            0.0_x000D_
          ]_x000D_
        ],_x000D_
        "Statistics": {_x000D_
          "CreationDate": "2022-07-05T17:09:31.3272345+02:00",_x000D_
          "LastRefreshDate": "2022-02-02T11:08:21.0160226+01:00",_x000D_
          "TotalRefreshCount": 2,_x000D_
          "CustomInfo": {}_x000D_
        }_x000D_
      },_x000D_
      "1206": {_x000D_
        "$type": "Inside.Core.Formula.Definition.DefinitionAC, Inside.Core.Formula",_x000D_
        "ID": 1206,_x000D_
        "Results": [_x000D_
          [_x000D_
            0.0_x000D_
          ]_x000D_
        ],_x000D_
        "Statistics": {_x000D_
          "CreationDate": "2022-07-05T17:09:31.3272345+02:00",_x000D_
          "LastRefreshDate": "2022-02-02T11:08:21.0180019+01:00",_x000D_
          "TotalRefreshCount": 2,_x000D_
          "CustomInfo": {}_x000D_
        }_x000D_
      },_x000D_
      "1207": {_x000D_
        "$type": "Inside.Core.Formula.Definition.DefinitionAC, Inside.Core.Formula",_x000D_
        "ID": 1207,_x000D_
        "Results": [_x000D_
          [_x000D_
            0.0_x000D_
          ]_x000D_
        ],_x000D_
        "Statistics": {_x000D_
          "CreationDate": "2022-07-05T17:09:31.3272345+02:00",_x000D_
          "LastRefreshDate": "2022-02-02T11:08:21.0199558+01:00",_x000D_
          "TotalRefreshCount": 2,_x000D_
          "CustomInfo": {}_x000D_
        }_x000D_
      },_x000D_
      "1208": {_x000D_
        "$type": "Inside.Core.Formula.Definition.DefinitionAC, Inside.Core.Formula",_x000D_
        "ID": 1208,_x000D_
        "Results": [_x000D_
          [_x000D_
            0.0_x000D_
          ]_x000D_
        ],_x000D_
        "Statistics": {_x000D_
          "CreationDate": "2022-07-05T17:09:31.3272345+02:00",_x000D_
          "LastRefreshDate": "2022-02-02T11:08:21.0219515+01:00",_x000D_
          "TotalRefreshCount": 2,_x000D_
          "CustomInfo": {}_x000D_
        }_x000D_
      },_x000D_
      "1209": {_x000D_
        "$type": "Inside.Core.Formula.Definition.DefinitionAC, Inside.Core.Formula",_x000D_
        "ID": 1209,_x000D_
        "Results": [_x000D_
          [_x000D_
            0.0_x000D_
          ]_x000D_
        ],_x000D_
        "Statistics": {_x000D_
          "CreationDate": "2022-07-05T17:09:31.3272345+02:00",_x000D_
          "LastRefreshDate": "2022-02-02T11:08:21.0239872+01:00",_x000D_
          "TotalRefreshCount": 2,_x000D_
          "CustomInfo": {}_x000D_
        }_x000D_
      },_x000D_
      "1210": {_x000D_
        "$type": "Inside.Core.Formula.Definition.DefinitionAC, Inside.Core.Formula",_x000D_
        "ID": 1210,_x000D_
        "Results": [_x000D_
          [_x000D_
            1952.75_x000D_
          ]_x000D_
        ],_x000D_
        "Statistics": {_x000D_
          "CreationDate": "2022-07-05T17:09:31.3272345+02:00",_x000D_
          "LastRefreshDate": "2022-02-02T11:08:21.0259426+01:00",_x000D_
          "TotalRefreshCount": 2,_x000D_
          "CustomInfo": {}_x000D_
        }_x000D_
      },_x000D_
      "1211": {_x000D_
        "$type": "Inside.Core.Formula.Definition.DefinitionAC, Inside.Core.Formula",_x000D_
        "ID": 1211,_x000D_
        "Results": [_x000D_
          [_x000D_
            0.0_x000D_
          ]_x000D_
        ],_x000D_
        "Statistics": {_x000D_
          "CreationDate": "2022-07-05T17:09:31.3272345+02:00",_x000D_
          "LastRefreshDate": "2022-02-02T11:08:21.0299293+01:00",_x000D_
          "TotalRefreshCount": 2,_x000D_
          "CustomInfo": {}_x000D_
        }_x000D_
      },_x000D_
      "1212": {_x000D_
        "$type": "Inside.Core.Formula.Definition.DefinitionAC, Inside.Core.Formula",_x000D_
        "ID": 1212,_x000D_
        "Results": [_x000D_
          [_x000D_
            12547.55_x000D_
          ]_x000D_
        ],_x000D_
        "Statistics": {_x000D_
          "CreationDate": "2022-07-05T17:09:31.3272345+02:00",_x000D_
          "LastRefreshDate": "2022-02-02T11:08:21.0319512+01:00",_x000D_
          "TotalRefreshCount": 2,_x000D_
          "CustomInfo": {}_x000D_
        }_x000D_
      },_x000D_
      "1213": {_x000D_
        "$type": "Inside.Core.Formula.Definition.DefinitionAC, Inside.Core.Formula",_x000D_
        "ID": 1213,_x000D_
        "Results": [_x000D_
          [_x000D_
            3376.26_x000D_
          ]_x000D_
        ],_x000D_
        "Statistics": {_x000D_
          "CreationDate": "2022-07-05T17:09:31.3272345+02:00",_x000D_
          "LastRefreshDate": "2022-02-02T11:08:21.0339456+01:00",_x000D_
          "TotalRefreshCount": 2,_x000D_
          "CustomInfo": {}_x000D_
        }_x000D_
      },_x000D_
      "1214": {_x000D_
        "$type": "Inside.Core.Formula.Definition.DefinitionAC, Inside.Core.Formula",_x000D_
        "ID": 1214,_x000D_
        "Results": [_x000D_
          [_x000D_
            1654.32_x000D_
          ]_x000D_
        ],_x000D_
        "Statistics": {_x000D_
          "CreationDate": "2022-07-05T17:09:31.3272345+02:00",_x000D_
          "LastRefreshDate": "2022-02-02T11:08:21.0359523+01:00",_x000D_
          "TotalRefreshCount": 2,_x000D_
          "CustomInfo": {}_x000D_
        }_x000D_
      },_x000D_
      "1215": {_x000D_
        "$type": "Inside.Core.Formula.Definition.DefinitionAC, Inside.Core.Formula",_x000D_
        "ID": 1215,_x000D_
        "Results": [_x000D_
          [_x000D_
            723.72_x000D_
          ]_x000D_
        ],_x000D_
        "Statistics": {_x000D_
          "CreationDate": "2022-07-05T17:09:31.3272345+02:00",_x000D_
          "LastRefreshDate": "2022-02-02T11:08:21.0379449+01:00",_x000D_
          "TotalRefreshCount": 2,_x000D_
          "CustomInfo": {}_x000D_
        }_x000D_
      },_x000D_
      "1216": {_x000D_
        "$type": "Inside.Core.Formula.Definition.DefinitionAC, Inside.Core.Formula",_x000D_
        "ID": 1216,_x000D_
        "Results": [_x000D_
          [_x000D_
            814.1_x000D_
          ]_x000D_
        ],_x000D_
        "Statistics": {_x000D_
          "CreationDate": "2022-07-05T17:09:31.3272345+02:00",_x000D_
          "LastRefreshDate": "2022-02-02T11:08:21.0389435+01:00",_x000D_
          "TotalRefreshCount": 2,_x000D_
          "CustomInfo": {}_x000D_
        }_x000D_
      },_x000D_
      "1217": {_x000D_
        "$type": "Inside.Core.Formula.Definition.DefinitionAC, Inside.Core.Formula",_x000D_
        "ID": 1217,_x000D_
        "Results": [_x000D_
          [_x000D_
            880.2_x000D_
          ]_x000D_
        ],_x000D_
        "Statistics": {_x000D_
          "CreationDate": "2022-07-05T17:09:31.3272345+02:00",_x000D_
          "LastRefreshDate": "2022-02-02T11:08:21.0419311+01:00",_x000D_
          "TotalRefreshCount": 2,_x000D_
          "CustomInfo": {}_x000D_
        }_x000D_
      },_x000D_
      "1218": {_x000D_
        "$type": "Inside.Core.Formula.Definition.DefinitionAC, Inside.Core.Formula",_x000D_
        "ID": 1218,_x000D_
        "Results": [_x000D_
          [_x000D_
            127.5_x000D_
          ]_x000D_
        ],_x000D_
        "Statistics": {_x000D_
          "CreationDate": "2022-07-05T17:09:31.3272345+02:00",_x000D_
          "LastRefreshDate": "2022-02-02T11:08:21.2398486+01:00",_x000D_
          "TotalRefreshCount": 2,_x000D_
          "CustomInfo": {}_x000D_
        }_x000D_
      },_x000D_
      "1219": {_x000D_
        "$type": "Inside.Core.Formula.Definition.DefinitionAC, Inside.Core.Formula",_x000D_
        "ID": 1219,_x000D_
        "Results": [_x000D_
          [_x000D_
            1820.67_x000D_
          ]_x000D_
        ],_x000D_
        "Statistics": {_x000D_
          "CreationDate": "2022-07-05T17:09:31.3272345+02:00",_x000D_
          "LastRefreshDate": "2022-02-02T11:08:21.2568083+01:00",_x000D_
          "TotalRefreshCount": 2,_x000D_
          "CustomInfo": {}_x000D_
        }_x000D_
      },_x000D_
      "1220": {_x000D_
        "$type": "Inside.Core.Formula.Definition.DefinitionAC, Inside.Core.Formula",_x000D_
        "ID": 1220,_x000D_
        "Results": [_x000D_
          [_x000D_
            3480.96_x000D_
          ]_x000D_
        ],_x000D_
        "Statistics": {_x000D_
          "CreationDate": "2022-07-05T17:09:31.3272345+02:00",_x000D_
          "LastRefreshDate": "2022-02-02T11:08:21.2727626+01:00",_x000D_
          "TotalRefreshCount": 2,_x000D_
          "CustomInfo": {}_x000D_
        }_x000D_
      },_x000D_
      "1221": {_x000D_
        "$type": "Inside.Core.Formula.Definition.DefinitionAC, Inside.Core.Formula",_x000D_
        "ID": 1221,_x000D_
        "Results": [_x000D_
          [_x000D_
            4640.29_x000D_
          ]_x000D_
        ],_x000D_
        "Statistics": {_x000D_
          "CreationDate": "2022-07-05T17:09:31.3272345+02:00",_x000D_
          "LastRefreshDate": "2022-02-02T11:08:21.0439446+01:00",_x000D_
          "TotalRefreshCount": 2,_x000D_
          "CustomInfo": {}_x000D_
        }_x000D_
      },_x000D_
      "1222": {_x000D_
        "$type": "Inside.Core.Formula.Definition.DefinitionAC, Inside.Core.Formula",_x000D_
        "ID": 1222,_x000D_
        "Results": [_x000D_
          [_x000D_
            102.0_x000D_
          ]_x000D_
        ],_x000D_
        "Statistics": {_x000D_
          "CreationDate": "2022-07-05T17:09:31.3272345+02:00",_x000D_
          "LastRefreshDate": "2022-02-02T11:08:21.0468859+01:00",_x000D_
          "TotalRefreshCount": 2,_x000D_
          "CustomInfo": {}_x000D_
        }_x000D_
      },_x000D_
      "1223": {_x000D_
        "$type": "Inside.Core.Formula.Definition.DefinitionAC, Inside.Core.Formula",_x000D_
        "ID": 1223,_x000D_
        "Results": [_x000D_
          [_x000D_
            1500.72_x000D_
          ]_x000D_
        ],_x000D_
        "Statistics": {_x000D_
          "CreationDate": "2022-07-05T17:09:31.3272345+02:00",_x000D_
          "LastRefreshDate": "2022-02-02T11:08:21.0489186+01:00",_x000D_
          "TotalRefreshCount": 2,_x000D_
          "CustomInfo": {}_x000D_
        }_x000D_
      },_x000D_
      "1224": {_x000D_
        "$type": "Inside.Core.Formula.Definition.DefinitionAC, Inside.Core.Formula",_x000D_
        "ID": 1224,_x000D_
        "Results": [_x000D_
          [_x000D_
            10380.65_x000D_
          ]_x000D_
        ],_x000D_
        "Statistics": {_x000D_
          "CreationDate": "2022-07-05T17:09:31.3272345+02:00",_x000D_
          "LastRefreshDate": "2022-02-02T11:08:21.050912+01:00",_x000D_
          "TotalRefreshCount": 2,_x000D_
          "CustomInfo": {}_x000D_
        }_x000D_
      },_x000D_
      "1225": {_x000D_
        "$type": "Inside.Core.Formula.Definition.DefinitionAC, Inside.Core.Formula",_x000D_
        "ID": 1225,_x000D_
        "Results": [_x000D_
          [_x000D_
            1883.69_x000D_
          ]_x000D_
        ],_x000D_
        "Statistics": {_x000D_
          "CreationDate": "2022-07-05T17:09:31.3272345+02:00",_x000D_
          "LastRefreshDate": "2022-02-02T11:08:21.05287+01:00",_x000D_
          "TotalRefreshCount": 2,_x000D_
          "CustomInfo": {}_x000D_
        }_x000D_
      },_x000D_
      "1226": {_x000D_
        "$type": "Inside.Core.Formula.Definition.DefinitionAC, Inside.Core.Formula",_x000D_
        "ID": 1226,_x000D_
        "Results": [_x000D_
          [_x000D_
            0.0_x000D_
          ]_x000D_
        ],_x000D_
        "Statistics": {_x000D_
          "CreationDate": "2022-07-05T17:09:31.3272345+02:00",_x000D_
          "LastRefreshDate": "2022-02-02T11:08:21.0558599+01:00",_x000D_
          "TotalRefreshCount": 2,_x000D_
          "CustomInfo": {}_x000D_
        }_x000D_
      },_x000D_
      "1227": {_x000D_
        "$type": "Inside.Core.Formula.Definition.DefinitionAC, Inside.Core.Formula",_x000D_
        "ID": 1227,_x000D_
        "Results": [_x000D_
          [_x000D_
            0.0_x000D_
          ]_x000D_
        ],_x000D_
        "Statistics": {_x000D_
          "CreationDate": "2022-07-05T17:09:31.3272345+02:00",_x000D_
          "LastRefreshDate": "2022-02-02T11:08:21.0579005+01:00",_x000D_
          "TotalRefreshCount": 2,_x000D_
          "CustomInfo": {}_x000D_
        }_x000D_
      },_x000D_
      "1228": {_x000D_
        "$type": "Inside.Core.Formula.Definition.DefinitionAC, Inside.Core.Formula",_x000D_
        "ID": 1228,_x000D_
        "Results": [_x000D_
          [_x000D_
            0.0_x000D_
          ]_x000D_
        ],_x000D_
        "Statistics": {_x000D_
          "CreationDate": "2022-07-05T17:09:31.3272345+02:00",_x000D_
          "LastRefreshDate": "2022-02-02T11:08:21.059892+01:00",_x000D_
          "TotalRefreshCount": 2,_x000D_
          "CustomInfo": {}_x000D_
        }_x000D_
      },_x000D_
      "1229": {_x000D_
        "$type": "Inside.Core.Formula.Definition.DefinitionAC, Inside.Core.Formula",_x000D_
        "ID": 1229,_x000D_
        "Results": [_x000D_
          [_x000D_
            0.0_x000D_
          ]_x000D_
        ],_x000D_
        "Statistics": {_x000D_
          "CreationDate": "2022-07-05T17:09:31.3272345+02:00",_x000D_
          "LastRefreshDate": "2022-02-02T11:08:21.0618858+01:00",_x000D_
          "TotalRefreshCount": 2,_x000D_
          "CustomInfo": {}_x000D_
        }_x000D_
      },_x000D_
      "1230": {_x000D_
        "$type": "Inside.Core.Formula.Definition.DefinitionAC, Inside.Core.Formula",_x000D_
        "ID": 1230,_x000D_
        "Results": [_x000D_
          [_x000D_
            0.0_x000D_
          ]_x000D_
        ],_x000D_
        "Statistics": {_x000D_
          "CreationDate": "2022-07-05T17:09:31.3272345+02:00",_x000D_
          "LastRefreshDate": "2022-02-02T11:08:21.0638647+01:00",_x000D_
          "TotalRefreshCount": 2,_x000D_
          "CustomInfo": {}_x000D_
        }_x000D_
      },_x000D_
      "1231": {_x000D_
        "$type": "Inside.Core.Formula.Definition.DefinitionAC, Inside.Core.Formula",_x000D_
        "ID": 1231,_x000D_
        "Results": [_x000D_
          [_x000D_
            1351.14_x000D_
          ]_x000D_
        ],_x000D_
        "Statistics": {_x000D_
          "CreationDate": "2022-07-05T17:09:31.3272345+02:00",_x000D_
          "LastRefreshDate": "2022-02-02T11:08:21.0658747+01:00",_x000D_
          "TotalRefreshCount": 2,_x000D_
          "CustomInfo": {}_x000D_
        }_x000D_
      },_x000D_
      "1232": {_x000D_
        "$type": "Inside.Core.Formula.Definition.DefinitionAC, Inside.Core.Formula",_x000D_
        "ID": 1232,_x000D_
        "Results": [_x000D_
          [_x000D_
            18450.539999999997_x000D_
          ]_x000D_
        ],_x000D_
        "Statistics": {_x000D_
          "CreationDate": "2022-07-05T17:09:31.3272345+02:00",_x000D_
          "LastRefreshDate": "2022-02-02T11:08:21.0678639+01:00",_x000D_
          "TotalRefreshCount": 2,_x000D_
          "CustomInfo": {}_x000D_
        }_x000D_
      },_x000D_
      "1233": {_x000D_
        "$type": "Inside.Core.Formula.Definition.DefinitionAC, Inside.Core.Formula",_x000D_
        "ID": 1233,_x000D_
        "Results": [_x000D_
          [_x000D_
            2963.45_x000D_
          ]_x000D_
        ],_x000D_
        "Statistics": {_x000D_
          "CreationDate": "2022-07-05T17:09:31.3272345+02:00",_x000D_
          "LastRefreshDate": "2022-02-02T11:08:21.0698643+01:00",_x000D_
          "TotalRefreshCount": 2,_x000D_
          "CustomInfo": {}_x000D_
        }_x000D_
      },_x000D_
      "1234": {_x000D_
        "$type": "Inside.Core.Formula.Definition.DefinitionAC, Inside.Core.Formula",_x000D_
        "ID": 1234,_x000D_
        "Results": [_x000D_
          [_x000D_
            8420.29_x000D_
          ]_x000D_
        ],_x000D_
        "Statistics": {_x000D_
          "CreationDate": "2022-07-05T17:09:31.3272345+02:00",_x000D_
          "LastRefreshDate": "2022-02-02T11:08:21.0718648+01:00",_x000D_
          "TotalRefreshCount": 2,_x000D_
          "CustomInfo": {}_x000D_
        }_x000D_
      },_x000D_
      "1235": {_x000D_
        "$type": "Inside.Core.Formula.Definition.DefinitionAC, Inside.Core.Formula",_x000D_
        "ID": 1235,_x000D_
        "Results": [_x000D_
          [_x000D_
            15763.150000000002_x000D_
          ]_x000D_
        ],_x000D_
        "Statistics": {_x000D_
          "CreationDate": "2022-07-05T17:09:31.3272345+02:00",_x000D_
          "LastRefreshDate": "2022-02-02T11:08:21.07286+01:00",_x000D_
          "TotalRefreshCount": 2,_x000D_
          "CustomInfo": {}_x000D_
        }_x000D_
      },_x000D_
      "1236": {_x000D_
        "$type": "Inside.Core.Formula.Definition.DefinitionAC, Inside.Core.Formula",_x000D_
        "ID": 1236,_x000D_
        "Results": [_x000D_
          [_x000D_
            4189.2_x000D_
          ]_x000D_
        ],_x000D_
        "Statistics": {_x000D_
          "CreationDate": "2022-07-05T17:09:31.3282559+02:00",_x000D_
          "LastRefreshDate": "2022-02-02T11:08:21.0758094+01:00",_x000D_
          "TotalRefreshCount": 2,_x000D_
          "CustomInfo": {}_x000D_
        }_x000D_
      },_x000D_
      "1237": {_x000D_
        "$type": "Inside.Core.Formula.Definition.DefinitionAC, Inside.Core.Formula",_x000D_
        "ID": 1237,_x000D_
        "Results": [_x000D_
          [_x000D_
            3164.08_x000D_
          ]_x000D_
        ],_x000D_
        "Statistics": {_x000D_
          "CreationDate": "2022-07-05T17:09:31.3282559+02:00",_x000D_
          "LastRefreshDate": "2022-02-02T11:08:21.0788034+01:00",_x000D_
          "TotalRefreshCount": 2,_x000D_
          "CustomInfo": {}_x000D_
        }_x000D_
      },_x000D_
      "1238": {_x000D_
        "$type": "Inside.Core.Formula.Definition.DefinitionAC, Inside.Core.Formula",_x000D_
        "ID": 1238,_x000D_
        "Results": [_x000D_
          [_x000D_
            710.6_x000D_
          ]_x000D_
        ],_x000D_
        "Statistics": {_x000D_
          "CreationDate": "2022-07-05T17:09:31.3282559+02:00",_x000D_
          "LastRefreshDate": "2022-02-02T11:08:21.0808337+01:00",_x000D_
          "TotalRefreshCount": 2,_x000D_
          "CustomInfo": {}_x000D_
        }_x000D_
      },_x000D_
      "1239": {_x000D_
        "$type": "Inside.Core.Formula.Definition.DefinitionAC, Inside.Core.Formula",_x000D_
        "ID": 1239,_x000D_
        "Results": [_x000D_
          [_x000D_
            180.38_x000D_
          ]_x000D_
        ],_x000D_
        "Statistics": {_x000D_
          "CreationDate": "2022-07-05T17:09:31.3282559+02:00",_x000D_
          "LastRefreshDate": "2022-02-02T11:08:21.0828301+01:00",_x000D_
          "TotalRefreshCount": 2,_x000D_
          "CustomInfo": {}_x000D_
        }_x000D_
      },_x000D_
      "1240": {_x000D_
        "$type": "Inside.Core.Formula.Definition.DefinitionAC, Inside.Core.Formula",_x000D_
        "ID": 1240,_x000D_
        "Results": [_x000D_
          [_x000D_
            183.06_x000D_
          ]_x000D_
        ],_x000D_
        "Statistics": {_x000D_
          "CreationDate": "2022-07-05T17:09:31.3282559+02:00",_x000D_
          "LastRefreshDate": "2022-02-02T11:08:21.0848211+01:00",_x000D_
          "TotalRefreshCount": 2,_x000D_
          "CustomInfo": {}_x000D_
        }_x000D_
      },_x000D_
      "1241": {_x000D_
        "$type": "Inside.Core.Formula.Definition.DefinitionAC, Inside.Core.Formula",_x000D_
        "ID": 1241,_x000D_
        "Results": [_x000D_
          [_x000D_
            255.0_x000D_
          ]_x000D_
        ],_x000D_
        "Statistics": {_x000D_
          "CreationDate": "2022-07-05T17:09:31.3282559+02:00",_x000D_
          "LastRefreshDate": "2022-02-02T11:08:21.0868146+01:00",_x000D_
          "TotalRefreshCount": 2,_x000D_
          "CustomInfo": {}_x000D_
        }_x000D_
      },_x000D_
      "1242": {_x000D_
        "$type": "Inside.Core.Formula.Definition.DefinitionAC, Inside.Core.Formula",_x000D_
        "ID": 1242,_x000D_
        "Results": [_x000D_
          [_x000D_
            3023.0_x000D_
          ]_x000D_
        ],_x000D_
        "Statistics": {_x000D_
          "CreationDate": "2022-07-05T17:09:31.3282559+02:00",_x000D_
          "LastRefreshDate": "2022-02-02T11:08:21.0888114+01:00",_x000D_
          "TotalRefreshCount": 2,_x000D_
          "CustomInfo": {}_x000D_
        }_x000D_
      },_x000D_
      "1243": {_x000D_
        "$type": "Inside.Core.Formula.Definition.DefinitionAC, Inside.Core.Formula",_x000D_
        "ID": 1243,_x000D_
        "Results": [_x000D_
          [_x000D_
            263058.88_x000D_
          ]_x000D_
        ],_x000D_
        "Statistics": {_x000D_
          "CreationDate": "2022-07-05T17:09:31.3282559+02:00",_x000D_
          "LastRefreshDate": "2022-02-02T11:08:21.0908096+01:00",_x000D_
          "TotalRefreshCount": 2,_x000D_
          "CustomInfo": {}_x000D_
        }_x000D_
      },_x000D_
      "1244": {_x000D_
        "$type": "Inside.Core.Formula.Definition.DefinitionAC, Inside.Core.Formula",_x000D_
        "ID": 1244,_x000D_
        "Results": [_x000D_
          [_x000D_
            1905.4_x000D_
          ]_x000D_
        ],_x000D_
        "Statistics": {_x000D_
          "CreationDate": "2022-07-05T17:09:31.3282559+02:00",_x000D_
          "LastRefreshDate": "2022-02-02T11:08:21.0937903+01:00",_x000D_
          "TotalRefreshCount": 2,_x000D_
          "CustomInfo": {}_x000D_
        }_x000D_
      },_x000D_
      "1245": {_x000D_
        "$type": "Inside.Core.Formula.Definition.DefinitionAC, Inside.Core.Formula",_x000D_
        "ID": 1245,_x000D_
        "Results": [_x000D_
          [_x000D_
            408.0_x000D_
          ]_x000D_
        ],_x000D_
        "Statistics": {_x000D_
          "CreationDate": "2022-07-05T17:09:31.3282559+02:00",_x000D_
          "LastRefreshDate": "2022-02-02T11:08:21.0957853+01:00",_x000D_
          "TotalRefreshCount": 2,_x000D_
          "CustomInfo": {}_x000D_
        }_x000D_
      },_x000D_
      "1246": {_x000D_
        "$type": "Inside.Core.Formula.Definition.DefinitionAC, Inside.Core.Formula",_x000D_
        "ID": 1246,_x000D_
        "Results": [_x000D_
          [_x000D_
            0.0_x000D_
          ]_x000D_
        ],_x000D_
        "Statistics": {_x000D_
          "CreationDate": "2022-07-05T17:09:31.3282559+02:00",_x000D_
          "LastRefreshDate": "2022-02-02T11:08:21.0977799+01:00",_x000D_
          "TotalRefreshCount": 2,_x000D_
          "CustomInfo": {}_x000D_
        }_x000D_
      },_x000D_
      "1247": {_x000D_
        "$type": "Inside.Core.Formula.Definition.DefinitionAC, Inside.Core.Formula",_x000D_
        "ID": 1247,_x000D_
        "Results": [_x000D_
          [_x000D_
            0.0_x000D_
          ]_x000D_
        ],_x000D_
        "Statistics": {_x000D_
          "CreationDate": "2022-07-05T17:09:31.3282559+02:00",_x000D_
          "LastRefreshDate": "2022-02-02T11:08:21.0997748+01:00",_x000D_
          "TotalRefreshCount": 2,_x000D_
          "CustomInfo": {}_x000D_
        }_x000D_
      },_x000D_
      "1248": {_x000D_
        "$type": "Inside.Core.Formula.Definition.DefinitionAC, Inside.Core.Formula",_x000D_
        "ID": 1248,_x000D_
        "Results": [_x000D_
          [_x000D_
            0.0_x000D_
          ]_x000D_
        ],_x000D_
        "Statistics": {_x000D_
          "CreationDate": "2022-07-05T17:09:31.3282559+02:00",_x000D_
          "LastRefreshDate": "2022-02-02T11:08:21.1017697+01:00",_x000D_
          "TotalRefreshCount": 2,_x000D_
          "CustomInfo": {}_x000D_
        }_x000D_
      },_x000D_
      "1249": {_x000D_
        "$type": "Inside.Core.Formula.Definition.DefinitionAC, Inside.Core.Formula",_x000D_
        "ID": 1249,_x000D_
        "Results": [_x000D_
          [_x000D_
            0.0_x000D_
          ]_x000D_
        ],_x000D_
        "Statistics": {_x000D_
          "CreationDate": "2022-07-05T17:09:31.3282559+02:00",_x000D_
          "LastRefreshDate": "2022-02-02T11:08:21.1027669+01:00",_x000D_
          "TotalRefreshCount": 2,_x000D_
          "CustomInfo": {}_x000D_
        }_x000D_
      },_x000D_
      "1250": {_x000D_
        "$type": "Inside.Core.Formula.Definition.DefinitionAC, Inside.Core.Formula",_x000D_
        "ID": 1250,_x000D_
        "Results": [_x000D_
          [_x000D_
            8127.42_x000D_
          ]_x000D_
        ],_x000D_
        "Statistics": {_x000D_
          "CreationDate": "2022-07-05T17:09:31.3282559+02:00",_x000D_
          "LastRefreshDate": "2022-02-02T11:08:21.1047606+01:00",_x000D_
          "TotalRefreshCount": 2,_x000D_
          "CustomInfo": {}_x000D_
        }_x000D_
      },_x000D_
      "1251": {_x000D_
        "$type": "Inside.Core.Formula.Definition.DefinitionAC, Inside.Core.Formula",_x000D_
        "ID": 1251,_x000D_
        "Results": [_x000D_
          [_x000D_
            16413.68_x000D_
          ]_x000D_
        ],_x000D_
        "Statistics": {_x000D_
          "CreationDate": "2022-07-05T17:09:31.3282559+02:00",_x000D_
          "LastRefreshDate": "2022-02-02T11:08:21.107723+01:00",_x000D_
          "TotalRefreshCount": 2,_x000D_
          "CustomInfo": {}_x000D_
        }_x000D_
      },_x000D_
      "1252": {_x000D_
        "$type": "Inside.Core.Formula.Definition.DefinitionAC, Inside.Core.Formula",_x000D_
        "ID": 1252,_x000D_
        "Results": [_x000D_
          [_x000D_
            923.2_x000D_
          ]_x000D_
        ],_x000D_
        "Statistics": {_x000D_
          "CreationDate": "2022-07-05T17:09:31.3282559+02:00",_x000D_
          "LastRefreshDate": "2022-02-02T11:08:21.1097192+01:00",_x000D_
          "TotalRefreshCount": 2,_x000D_
          "CustomInfo": {}_x000D_
        }_x000D_
      },_x000D_
      "1253": {_x000D_
        "$type": "Inside.Core.Formula.Definition.DefinitionAC, Inside.Core.Formula",_x000D_
        "ID": 1253,_x000D_
        "Results": [_x000D_
          [_x000D_
            88587.34_x000D_
          ]_x000D_
        ],_x000D_
        "Statistics": {_x000D_
          "CreationDate": "2022-07-05T17:09:31.3282559+02:00",_x000D_
          "LastRefreshDate": "2022-02-02T11:08:21.112734+01:00",_x000D_
          "TotalRefreshCount": 2,_x000D_
          "CustomInfo": {}_x000D_
        }_x000D_
      },_x000D_
      "1254": {_x000D_
        "$type": "Inside.Core.Formula.Definition.DefinitionAC, Inside.Core.Formula",_x000D_
        "ID": 1254,_x000D_
        "Results": [_x000D_
          [_x000D_
            10010.98_x000D_
          ]_x000D_
        ],_x000D_
        "Statistics": {_x000D_
          "CreationDate": "2022-07-05T17:09:31.3282559+02:00",_x000D_
          "LastRefreshDate": "2022-02-02T11:08:21.1147292+01:00",_x000D_
          "TotalRefreshCount": 2,_x000D_
          "CustomInfo": {}_x000D_
        }_x000D_
      },_x000D_
      "1255": {_x000D_
        "$type": "Inside.Core.Formula.Definition.DefinitionAC, Inside.Core.Formula",_x000D_
        "ID": 1255,_x000D_
        "Results": [_x000D_
          [_x000D_
            1688.2_x000D_
          ]_x000D_
        ],_x000D_
        "Statistics": {_x000D_
          "CreationDate": "2022-07-05T17:09:31.3282559+02:00",_x000D_
          "LastRefreshDate": "2022-02-02T11:08:21.1157263+01:00",_x000D_
          "TotalRefreshCount": 2,_x000D_
          "CustomInfo": {}_x000D_
        }_x000D_
      },_x000D_
      "1256": {_x000D_
        "$type": "Inside.Core.Formula.Definition.DefinitionAC, Inside.Core.Formula",_x000D_
        "ID": 1256,_x000D_
        "Results": [_x000D_
          [_x000D_
            3047.03_x000D_
          ]_x000D_
        ],_x000D_
        "Statistics": {_x000D_
          "CreationDate": "2022-07-05T17:09:31.3282559+02:00",_x000D_
          "LastRefreshDate": "2022-02-02T11:08:21.1177266+01:00",_x000D_
          "TotalRefreshCount": 2,_x000D_
          "CustomInfo": {}_x000D_
        }_x000D_
      },_x000D_
      "1257": {_x000D_
        "$type": "Inside.Core.Formula.Definition.DefinitionAC, Inside.Core.Formula",_x000D_
        "ID": 1257,_x000D_
        "Results": [_x000D_
          [_x000D_
            1671.35_x000D_
          ]_x000D_
        ],_x000D_
        "Statistics": {_x000D_
          "CreationDate": "2022-07-05T17:09:31.3282559+02:00",_x000D_
          "LastRefreshDate": "2022-02-02T11:08:21.1197161+01:00",_x000D_
          "TotalRefreshCount": 2,_x000D_
          "CustomInfo": {}_x000D_
        }_x000D_
      },_x000D_
      "1258": {_x000D_
        "$type": "Inside.Core.Formula.Definition.DefinitionAC, Inside.Core.Formula",_x000D_
        "ID": 1258,_x000D_
        "Results": [_x000D_
          [_x000D_
            859.64_x000D_
          ]_x000D_
        ],_x000D_
        "Statistics": {_x000D_
          "CreationDate": "2022-07-05T17:09:31.3282559+02:00",_x000D_
          "LastRefreshDate": "2022-02-02T11:08:21.1226816+01:00",_x000D_
          "TotalRefreshCount": 2,_x000D_
          "CustomInfo": {}_x000D_
        }_x000D_
      },_x000D_
      "1259": {_x000D_
        "$type": "Inside.Core.Formula.Definition.DefinitionAC, Inside.Core.Formula",_x000D_
        "ID": 1259,_x000D_
        "Results": [_x000D_
          [_x000D_
            1326.0_x000D_
          ]_x000D_
        ],_x000D_
        "Statistics": {_x000D_
          "CreationDate": "2022-07-05T17:09:31.3282559+02:00",_x000D_
          "LastRefreshDate": "2022-02-02T11:08:21.2009141+01:00",_x000D_
          "TotalRefreshCount": 2,_x000D_
          "CustomInfo": {}_x000D_
        }_x000D_
      },_x000D_
      "1260": {_x000D_
        "$type": "Inside.Core.Formula.Definition.DefinitionAC, Inside.Core.Formula",_x000D_
        "ID": 1260,_x000D_
        "Results": [_x000D_
          [_x000D_
            0.0_x000D_
          ]_x000D_
        ],_x000D_
        "Statistics": {_x000D_
          "CreationDate": "2022-07-05T17:09:31.3282559+02:00",_x000D_
          "LastRefreshDate": "2022-02-02T11:08:21.2029083+01:00",_x000D_
          "TotalRefreshCount": 2,_x000D_
          "CustomInfo": {}_x000D_
        }_x000D_
      },_x000D_
      "1261": {_x000D_
        "$type": "Inside.Core.Formula.Definition.DefinitionAC, Inside.Core.Formula",_x000D_
        "ID": 1261,_x000D_
        "Results": [_x000D_
          [_x000D_
            91.8_x000D_
          ]_x000D_
        ],_x000D_
        "Statistics": {_x000D_
          "CreationDate": "2022-07-05T17:09:31.3282559+02:00",_x000D_
          "LastRefreshDate": "2022-02-02T11:08:21.2068974+01:00",_x000D_
          "TotalRefreshCount": 2,_x000D_
          "CustomInfo": {}_x000D_
        }_x000D_
      },_x000D_
      "1262": {_x000D_
        "$type": "Inside.Core.Formula.Definition.DefinitionAC, Inside.Core.Formula",_x000D_
        "ID": 1262,_x000D_
        "Results": [_x000D_
          [_x000D_
            0.0_x000D_
          ]_x000D_
        ],_x000D_
        "Statistics": {_x000D_
          "CreationDate": "2022-07-05T17:09:31.3282559+02:00",_x000D_
          "LastRefreshDate": "2022-02-02T11:08:21.2108871+01:00",_x000D_
          "TotalRefreshCount": 2,_x000D_
          "CustomInfo": {}_x000D_
        }_x000D_
      },_x000D_
      "1263": {_x000D_
        "$type": "Inside.Core.Formula.Definition.DefinitionAC, Inside.Core.Formula",_x000D_
        "ID": 1263,_x000D_
        "Results": [_x000D_
          [_x000D_
            0.0_x000D_
          ]_x000D_
        ],_x000D_
        "Statistics": {_x000D_
          "CreationDate": "2022-07-05T17:09:31.3282559+02:00",_x000D_
          "LastRefreshDate": "2022-02-02T11:08:21.2148759</t>
  </si>
  <si>
    <t>+01:00",_x000D_
          "TotalRefreshCount": 2,_x000D_
          "CustomInfo": {}_x000D_
        }_x000D_
      },_x000D_
      "1264": {_x000D_
        "$type": "Inside.Core.Formula.Definition.DefinitionAC, Inside.Core.Formula",_x000D_
        "ID": 1264,_x000D_
        "Results": [_x000D_
          [_x000D_
            6277.33_x000D_
          ]_x000D_
        ],_x000D_
        "Statistics": {_x000D_
          "CreationDate": "2022-07-05T17:09:31.3282559+02:00",_x000D_
          "LastRefreshDate": "2022-02-02T11:08:21.2188653+01:00",_x000D_
          "TotalRefreshCount": 2,_x000D_
          "CustomInfo": {}_x000D_
        }_x000D_
      },_x000D_
      "1265": {_x000D_
        "$type": "Inside.Core.Formula.Definition.DefinitionAC, Inside.Core.Formula",_x000D_
        "ID": 1265,_x000D_
        "Results": [_x000D_
          [_x000D_
            1403.47_x000D_
          ]_x000D_
        ],_x000D_
        "Statistics": {_x000D_
          "CreationDate": "2022-07-05T17:09:31.3282559+02:00",_x000D_
          "LastRefreshDate": "2022-02-02T11:08:21.222855+01:00",_x000D_
          "TotalRefreshCount": 2,_x000D_
          "CustomInfo": {}_x000D_
        }_x000D_
      },_x000D_
      "1266": {_x000D_
        "$type": "Inside.Core.Formula.Definition.DefinitionAC, Inside.Core.Formula",_x000D_
        "ID": 1266,_x000D_
        "Results": [_x000D_
          [_x000D_
            10022.279999999999_x000D_
          ]_x000D_
        ],_x000D_
        "Statistics": {_x000D_
          "CreationDate": "2022-07-05T17:09:31.3282559+02:00",_x000D_
          "LastRefreshDate": "2022-02-02T11:08:21.2258475+01:00",_x000D_
          "TotalRefreshCount": 2,_x000D_
          "CustomInfo": {}_x000D_
        }_x000D_
      },_x000D_
      "1267": {_x000D_
        "$type": "Inside.Core.Formula.Definition.DefinitionAC, Inside.Core.Formula",_x000D_
        "ID": 1267,_x000D_
        "Results": [_x000D_
          [_x000D_
            846.77_x000D_
          ]_x000D_
        ],_x000D_
        "Statistics": {_x000D_
          "CreationDate": "2022-07-05T17:09:31.3282559+02:00",_x000D_
          "LastRefreshDate": "2022-02-02T11:08:21.2278776+01:00",_x000D_
          "TotalRefreshCount": 2,_x000D_
          "CustomInfo": {}_x000D_
        }_x000D_
      },_x000D_
      "1268": {_x000D_
        "$type": "Inside.Core.Formula.Definition.DefinitionAC, Inside.Core.Formula",_x000D_
        "ID": 1268,_x000D_
        "Results": [_x000D_
          [_x000D_
            2601.91_x000D_
          ]_x000D_
        ],_x000D_
        "Statistics": {_x000D_
          "CreationDate": "2022-07-05T17:09:31.3282559+02:00",_x000D_
          "LastRefreshDate": "2022-02-02T11:08:21.23187+01:00",_x000D_
          "TotalRefreshCount": 2,_x000D_
          "CustomInfo": {}_x000D_
        }_x000D_
      },_x000D_
      "1269": {_x000D_
        "$type": "Inside.Core.Formula.Definition.DefinitionAC, Inside.Core.Formula",_x000D_
        "ID": 1269,_x000D_
        "Results": [_x000D_
          [_x000D_
            0.0_x000D_
          ]_x000D_
        ],_x000D_
        "Statistics": {_x000D_
          "CreationDate": "2022-07-05T17:09:31.3282559+02:00",_x000D_
          "LastRefreshDate": "2022-02-02T11:08:21.2358581+01:00",_x000D_
          "TotalRefreshCount": 2,_x000D_
          "CustomInfo": {}_x000D_
        }_x000D_
      },_x000D_
      "1270": {_x000D_
        "$type": "Inside.Core.Formula.Definition.DefinitionAC, Inside.Core.Formula",_x000D_
        "ID": 1270,_x000D_
        "Results": [_x000D_
          [_x000D_
            3953.5_x000D_
          ]_x000D_
        ],_x000D_
        "Statistics": {_x000D_
          "CreationDate": "2022-07-05T17:09:31.3282559+02:00",_x000D_
          "LastRefreshDate": "2022-02-02T11:08:21.2458539+01:00",_x000D_
          "TotalRefreshCount": 2,_x000D_
          "CustomInfo": {}_x000D_
        }_x000D_
      },_x000D_
      "1271": {_x000D_
        "$type": "Inside.Core.Formula.Definition.DefinitionAC, Inside.Core.Formula",_x000D_
        "ID": 1271,_x000D_
        "Results": [_x000D_
          [_x000D_
            0.0_x000D_
          ]_x000D_
        ],_x000D_
        "Statistics": {_x000D_
          "CreationDate": "2022-07-05T17:09:31.3282559+02:00",_x000D_
          "LastRefreshDate": "2022-02-02T11:08:21.2528196+01:00",_x000D_
          "TotalRefreshCount": 2,_x000D_
          "CustomInfo": {}_x000D_
        }_x000D_
      },_x000D_
      "1272": {_x000D_
        "$type": "Inside.Core.Formula.Definition.DefinitionAC, Inside.Core.Formula",_x000D_
        "ID": 1272,_x000D_
        "Results": [_x000D_
          [_x000D_
            6214.67_x000D_
          ]_x000D_
        ],_x000D_
        "Statistics": {_x000D_
          "CreationDate": "2022-07-05T17:09:31.3282559+02:00",_x000D_
          "LastRefreshDate": "2022-02-02T11:08:21.2607535+01:00",_x000D_
          "TotalRefreshCount": 2,_x000D_
          "CustomInfo": {}_x000D_
        }_x000D_
      },_x000D_
      "1273": {_x000D_
        "$type": "Inside.Core.Formula.Definition.DefinitionAC, Inside.Core.Formula",_x000D_
        "ID": 1273,_x000D_
        "Results": [_x000D_
          [_x000D_
            4658.99_x000D_
          ]_x000D_
        ],_x000D_
        "Statistics": {_x000D_
          "CreationDate": "2022-07-05T17:09:31.3282559+02:00",_x000D_
          "LastRefreshDate": "2022-02-02T11:08:21.2687769+01:00",_x000D_
          "TotalRefreshCount": 2,_x000D_
          "CustomInfo": {}_x000D_
        }_x000D_
      },_x000D_
      "1274": {_x000D_
        "$type": "Inside.Core.Formula.Definition.DefinitionAC, Inside.Core.Formula",_x000D_
        "ID": 1274,_x000D_
        "Results": [_x000D_
          [_x000D_
            43371.93_x000D_
          ]_x000D_
        ],_x000D_
        "Statistics": {_x000D_
          "CreationDate": "2022-07-05T17:09:31.3282559+02:00",_x000D_
          "LastRefreshDate": "2022-02-02T11:08:21.1246777+01:00",_x000D_
          "TotalRefreshCount": 2,_x000D_
          "CustomInfo": {}_x000D_
        }_x000D_
      },_x000D_
      "1275": {_x000D_
        "$type": "Inside.Core.Formula.Definition.DefinitionAC, Inside.Core.Formula",_x000D_
        "ID": 1275,_x000D_
        "Results": [_x000D_
          [_x000D_
            2350.61_x000D_
          ]_x000D_
        ],_x000D_
        "Statistics": {_x000D_
          "CreationDate": "2022-07-05T17:09:31.3282559+02:00",_x000D_
          "LastRefreshDate": "2022-02-02T11:08:21.1266977+01:00",_x000D_
          "TotalRefreshCount": 2,_x000D_
          "CustomInfo": {}_x000D_
        }_x000D_
      },_x000D_
      "1276": {_x000D_
        "$type": "Inside.Core.Formula.Definition.DefinitionAC, Inside.Core.Formula",_x000D_
        "ID": 1276,_x000D_
        "Results": [_x000D_
          [_x000D_
            0.0_x000D_
          ]_x000D_
        ],_x000D_
        "Statistics": {_x000D_
          "CreationDate": "2022-07-05T17:09:31.3282559+02:00",_x000D_
          "LastRefreshDate": "2022-02-02T11:08:21.1286918+01:00",_x000D_
          "TotalRefreshCount": 2,_x000D_
          "CustomInfo": {}_x000D_
        }_x000D_
      },_x000D_
      "1277": {_x000D_
        "$type": "Inside.Core.Formula.Definition.DefinitionAC, Inside.Core.Formula",_x000D_
        "ID": 1277,_x000D_
        "Results": [_x000D_
          [_x000D_
            1646.1_x000D_
          ]_x000D_
        ],_x000D_
        "Statistics": {_x000D_
          "CreationDate": "2022-07-05T17:09:31.3282559+02:00",_x000D_
          "LastRefreshDate": "2022-02-02T11:08:21.1306927+01:00",_x000D_
          "TotalRefreshCount": 2,_x000D_
          "CustomInfo": {}_x000D_
        }_x000D_
      },_x000D_
      "1278": {_x000D_
        "$type": "Inside.Core.Formula.Definition.DefinitionAC, Inside.Core.Formula",_x000D_
        "ID": 1278,_x000D_
        "Results": [_x000D_
          [_x000D_
            0.0_x000D_
          ]_x000D_
        ],_x000D_
        "Statistics": {_x000D_
          "CreationDate": "2022-07-05T17:09:31.3282559+02:00",_x000D_
          "LastRefreshDate": "2022-02-02T11:08:21.1326809+01:00",_x000D_
          "TotalRefreshCount": 2,_x000D_
          "CustomInfo": {}_x000D_
        }_x000D_
      },_x000D_
      "1279": {_x000D_
        "$type": "Inside.Core.Formula.Definition.DefinitionAC, Inside.Core.Formula",_x000D_
        "ID": 1279,_x000D_
        "Results": [_x000D_
          [_x000D_
            178.5_x000D_
          ]_x000D_
        ],_x000D_
        "Statistics": {_x000D_
          "CreationDate": "2022-07-05T17:09:31.3282559+02:00",_x000D_
          "LastRefreshDate": "2022-02-02T11:08:21.1346753+01:00",_x000D_
          "TotalRefreshCount": 2,_x000D_
          "CustomInfo": {}_x000D_
        }_x000D_
      },_x000D_
      "1280": {_x000D_
        "$type": "Inside.Core.Formula.Definition.DefinitionAC, Inside.Core.Formula",_x000D_
        "ID": 1280,_x000D_
        "Results": [_x000D_
          [_x000D_
            0.0_x000D_
          ]_x000D_
        ],_x000D_
        "Statistics": {_x000D_
          "CreationDate": "2022-07-05T17:09:31.3282559+02:00",_x000D_
          "LastRefreshDate": "2022-02-02T11:08:21.1366711+01:00",_x000D_
          "TotalRefreshCount": 2,_x000D_
          "CustomInfo": {}_x000D_
        }_x000D_
      },_x000D_
      "1281": {_x000D_
        "$type": "Inside.Core.Formula.Definition.DefinitionAC, Inside.Core.Formula",_x000D_
        "ID": 1281,_x000D_
        "Results": [_x000D_
          [_x000D_
            0.0_x000D_
          ]_x000D_
        ],_x000D_
        "Statistics": {_x000D_
          "CreationDate": "2022-07-05T17:09:31.3282559+02:00",_x000D_
          "LastRefreshDate": "2022-02-02T11:08:21.1386647+01:00",_x000D_
          "TotalRefreshCount": 2,_x000D_
          "CustomInfo": {}_x000D_
        }_x000D_
      },_x000D_
      "1282": {_x000D_
        "$type": "Inside.Core.Formula.Definition.DefinitionAC, Inside.Core.Formula",_x000D_
        "ID": 1282,_x000D_
        "Results": [_x000D_
          [_x000D_
            0.0_x000D_
          ]_x000D_
        ],_x000D_
        "Statistics": {_x000D_
          "CreationDate": "2022-07-05T17:09:31.3282559+02:00",_x000D_
          "LastRefreshDate": "2022-02-02T11:08:21.1406598+01:00",_x000D_
          "TotalRefreshCount": 2,_x000D_
          "CustomInfo": {}_x000D_
        }_x000D_
      },_x000D_
      "1283": {_x000D_
        "$type": "Inside.Core.Formula.Definition.DefinitionAC, Inside.Core.Formula",_x000D_
        "ID": 1283,_x000D_
        "Results": [_x000D_
          [_x000D_
            0.0_x000D_
          ]_x000D_
        ],_x000D_
        "Statistics": {_x000D_
          "CreationDate": "2022-07-05T17:09:31.3282559+02:00",_x000D_
          "LastRefreshDate": "2022-02-02T11:08:21.1426693+01:00",_x000D_
          "TotalRefreshCount": 2,_x000D_
          "CustomInfo": {}_x000D_
        }_x000D_
      },_x000D_
      "1284": {_x000D_
        "$type": "Inside.Core.Formula.Definition.DefinitionAC, Inside.Core.Formula",_x000D_
        "ID": 1284,_x000D_
        "Results": [_x000D_
          [_x000D_
            0.0_x000D_
          ]_x000D_
        ],_x000D_
        "Statistics": {_x000D_
          "CreationDate": "2022-07-05T17:09:31.3282559+02:00",_x000D_
          "LastRefreshDate": "2022-02-02T11:08:21.1446229+01:00",_x000D_
          "TotalRefreshCount": 2,_x000D_
          "CustomInfo": {}_x000D_
        }_x000D_
      },_x000D_
      "1285": {_x000D_
        "$type": "Inside.Core.Formula.Definition.DefinitionAC, Inside.Core.Formula",_x000D_
        "ID": 1285,_x000D_
        "Results": [_x000D_
          [_x000D_
            86243.12000000001_x000D_
          ]_x000D_
        ],_x000D_
        "Statistics": {_x000D_
          "CreationDate": "2022-07-05T17:09:31.3282559+02:00",_x000D_
          "LastRefreshDate": "2022-02-02T11:08:21.1466643+01:00",_x000D_
          "TotalRefreshCount": 2,_x000D_
          "CustomInfo": {}_x000D_
        }_x000D_
      },_x000D_
      "1286": {_x000D_
        "$type": "Inside.Core.Formula.Definition.DefinitionAC, Inside.Core.Formula",_x000D_
        "ID": 1286,_x000D_
        "Results": [_x000D_
          [_x000D_
            204.0_x000D_
          ]_x000D_
        ],_x000D_
        "Statistics": {_x000D_
          "CreationDate": "2022-07-05T17:09:31.3282559+02:00",_x000D_
          "LastRefreshDate": "2022-02-02T11:08:21.1496093+01:00",_x000D_
          "TotalRefreshCount": 2,_x000D_
          "CustomInfo": {}_x000D_
        }_x000D_
      },_x000D_
      "1287": {_x000D_
        "$type": "Inside.Core.Formula.Definition.DefinitionAC, Inside.Core.Formula",_x000D_
        "ID": 1287,_x000D_
        "Results": [_x000D_
          [_x000D_
            14231.41_x000D_
          ]_x000D_
        ],_x000D_
        "Statistics": {_x000D_
          "CreationDate": "2022-07-05T17:09:31.3282559+02:00",_x000D_
          "LastRefreshDate": "2022-02-02T11:08:21.1739905+01:00",_x000D_
          "TotalRefreshCount": 2,_x000D_
          "CustomInfo": {}_x000D_
        }_x000D_
      },_x000D_
      "1288": {_x000D_
        "$type": "Inside.Core.Formula.Definition.DefinitionAC, Inside.Core.Formula",_x000D_
        "ID": 1288,_x000D_
        "Results": [_x000D_
          [_x000D_
            1151.01_x000D_
          ]_x000D_
        ],_x000D_
        "Statistics": {_x000D_
          "CreationDate": "2022-07-05T17:09:31.3282559+02:00",_x000D_
          "LastRefreshDate": "2022-02-02T11:08:21.1799748+01:00",_x000D_
          "TotalRefreshCount": 2,_x000D_
          "CustomInfo": {}_x000D_
        }_x000D_
      },_x000D_
      "1289": {_x000D_
        "$type": "Inside.Core.Formula.Definition.DefinitionAC, Inside.Core.Formula",_x000D_
        "ID": 1289,_x000D_
        "Results": [_x000D_
          [_x000D_
            865.39_x000D_
          ]_x000D_
        ],_x000D_
        "Statistics": {_x000D_
          "CreationDate": "2022-07-05T17:09:31.3282559+02:00",_x000D_
          "LastRefreshDate": "2022-02-02T11:08:21.1849563+01:00",_x000D_
          "TotalRefreshCount": 2,_x000D_
          "CustomInfo": {}_x000D_
        }_x000D_
      },_x000D_
      "1290": {_x000D_
        "$type": "Inside.Core.Formula.Definition.DefinitionAC, Inside.Core.Formula",_x000D_
        "ID": 1290,_x000D_
        "Results": [_x000D_
          [_x000D_
            47636.02_x000D_
          ]_x000D_
        ],_x000D_
        "Statistics": {_x000D_
          "CreationDate": "2022-07-05T17:09:31.3282559+02:00",_x000D_
          "LastRefreshDate": "2022-02-02T11:08:21.1889478+01:00",_x000D_
          "TotalRefreshCount": 2,_x000D_
          "CustomInfo": {}_x000D_
        }_x000D_
      },_x000D_
      "1291": {_x000D_
        "$type": "Inside.Core.Formula.Definition.DefinitionAC, Inside.Core.Formula",_x000D_
        "ID": 1291,_x000D_
        "Results": [_x000D_
          [_x000D_
            359.52_x000D_
          ]_x000D_
        ],_x000D_
        "Statistics": {_x000D_
          "CreationDate": "2022-07-05T17:09:31.3282559+02:00",_x000D_
          "LastRefreshDate": "2022-02-02T11:08:21.191939+01:00",_x000D_
          "TotalRefreshCount": 2,_x000D_
          "CustomInfo": {}_x000D_
        }_x000D_
      },_x000D_
      "1292": {_x000D_
        "$type": "Inside.Core.Formula.Definition.DefinitionAC, Inside.Core.Formula",_x000D_
        "ID": 1292,_x000D_
        "Results": [_x000D_
          [_x000D_
            10834.09_x000D_
          ]_x000D_
        ],_x000D_
        "Statistics": {_x000D_
          "CreationDate": "2022-07-05T17:09:31.3282559+02:00",_x000D_
          "LastRefreshDate": "2022-02-02T11:08:21.1949307+01:00",_x000D_
          "TotalRefreshCount": 2,_x000D_
          "CustomInfo": {}_x000D_
        }_x000D_
      },_x000D_
      "1293": {_x000D_
        "$type": "Inside.Core.Formula.Definition.DefinitionAC, Inside.Core.Formula",_x000D_
        "ID": 1293,_x000D_
        "Results": [_x000D_
          [_x000D_
            49196.909999999996_x000D_
          ]_x000D_
        ],_x000D_
        "Statistics": {_x000D_
          "CreationDate": "2022-07-05T17:09:31.3282559+02:00",_x000D_
          "LastRefreshDate": "2022-02-02T11:08:21.1979225+01:00",_x000D_
          "TotalRefreshCount": 2,_x000D_
          "CustomInfo": {}_x000D_
        }_x000D_
      },_x000D_
      "1294": {_x000D_
        "$type": "Inside.Core.Formula.Definition.DefinitionAC, Inside.Core.Formula",_x000D_
        "ID": 1294,_x000D_
        "Results": [_x000D_
          [_x000D_
            2317.24_x000D_
          ]_x000D_
        ],_x000D_
        "Statistics": {_x000D_
          "CreationDate": "2022-07-05T17:09:31.3282559+02:00",_x000D_
          "LastRefreshDate": "2022-02-02T11:08:21.2049031+01:00",_x000D_
          "TotalRefreshCount": 2,_x000D_
          "CustomInfo": {}_x000D_
        }_x000D_
      },_x000D_
      "1295": {_x000D_
        "$type": "Inside.Core.Formula.Definition.DefinitionAC, Inside.Core.Formula",_x000D_
        "ID": 1295,_x000D_
        "Results": [_x000D_
          [_x000D_
            414.53_x000D_
          ]_x000D_
        ],_x000D_
        "Statistics": {_x000D_
          "CreationDate": "2022-07-05T17:09:31.3282559+02:00",_x000D_
          "LastRefreshDate": "2022-02-02T11:08:21.2088922+01:00",_x000D_
          "TotalRefreshCount": 2,_x000D_
          "CustomInfo": {}_x000D_
        }_x000D_
      },_x000D_
      "1296": {_x000D_
        "$type": "Inside.Core.Formula.Definition.DefinitionAC, Inside.Core.Formula",_x000D_
        "ID": 1296,_x000D_
        "Results": [_x000D_
          [_x000D_
            0.0_x000D_
          ]_x000D_
        ],_x000D_
        "Statistics": {_x000D_
          "CreationDate": "2022-07-05T17:09:31.3282559+02:00",_x000D_
          "LastRefreshDate": "2022-02-02T11:08:21.2128811+01:00",_x000D_
          "TotalRefreshCount": 2,_x000D_
          "CustomInfo": {}_x000D_
        }_x000D_
      },_x000D_
      "1297": {_x000D_
        "$type": "Inside.Core.Formula.Definition.DefinitionAC, Inside.Core.Formula",_x000D_
        "ID": 1297,_x000D_
        "Results": [_x000D_
          [_x000D_
            0.0_x000D_
          ]_x000D_
        ],_x000D_
        "Statistics": {_x000D_
          "CreationDate": "2022-07-05T17:09:31.3282559+02:00",_x000D_
          "LastRefreshDate": "2022-02-02T11:08:21.2178677+01:00",_x000D_
          "TotalRefreshCount": 2,_x000D_
          "CustomInfo": {}_x000D_
        }_x000D_
      },_x000D_
      "1298": {_x000D_
        "$type": "Inside.Core.Formula.Definition.DefinitionAC, Inside.Core.Formula",_x000D_
        "ID": 1298,_x000D_
        "Results": [_x000D_
          [_x000D_
            12189.75_x000D_
          ]_x000D_
        ],_x000D_
        "Statistics": {_x000D_
          "CreationDate": "2022-07-05T17:09:31.3282559+02:00",_x000D_
          "LastRefreshDate": "2022-02-02T11:08:21.220872+01:00",_x000D_
          "TotalRefreshCount": 2,_x000D_
          "CustomInfo": {}_x000D_
        }_x000D_
      },_x000D_
      "1299": {_x000D_
        "$type": "Inside.Core.Formula.Definition.DefinitionAC, Inside.Core.Formula",_x000D_
        "ID": 1299,_x000D_
        "Results": [_x000D_
          [_x000D_
            1747.42_x000D_
          ]_x000D_
        ],_x000D_
        "Statistics": {_x000D_
          "CreationDate": "2022-07-05T17:09:31.3282559+02:00",_x000D_
          "LastRefreshDate": "2022-02-02T11:08:21.2298732+01:00",_x000D_
          "TotalRefreshCount": 2,_x000D_
          "CustomInfo": {}_x000D_
        }_x000D_
      },_x000D_
      "1300": {_x000D_
        "$type": "Inside.Core.Formula.Definition.DefinitionAC, Inside.Core.Formula",_x000D_
        "ID": 1300,_x000D_
        "Results": [_x000D_
          [_x000D_
            504.55_x000D_
          ]_x000D_
        ],_x000D_
        "Statistics": {_x000D_
          "CreationDate": "2022-07-05T17:09:31.3282559+02:00",_x000D_
          "LastRefreshDate": "2022-02-02T11:08:21.2338623+01:00",_x000D_
          "TotalRefreshCount": 2,_x000D_
          "CustomInfo": {}_x000D_
        }_x000D_
      },_x000D_
      "1301": {_x000D_
        "$type": "Inside.Core.Formula.Definition.DefinitionAC, Inside.Core.Formula",_x000D_
        "ID": 1301,_x000D_
        "Results": [_x000D_
          [_x000D_
            0.0_x000D_
          ]_x000D_
        ],_x000D_
        "Statistics": {_x000D_
          "CreationDate": "2022-07-05T17:09:31.3282559+02:00",_x000D_
          "LastRefreshDate": "2022-02-02T11:08:21.2418453+01:00",_x000D_
          "TotalRefreshCount": 2,_x000D_
          "CustomInfo": {}_x000D_
        }_x000D_
      },_x000D_
      "1302": {_x000D_
        "$type": "Inside.Core.Formula.Definition.DefinitionAC, Inside.Core.Formula",_x000D_
        "ID": 1302,_x000D_
        "Results": [_x000D_
          [_x000D_
            0.0_x000D_
          ]_x000D_
        ],_x000D_
        "Statistics": {_x000D_
          "CreationDate": "2022-07-05T17:09:31.3282559+02:00",_x000D_
          "LastRefreshDate": "2022-02-02T11:08:21.2518191+01:00",_x000D_
          "TotalRefreshCount": 2,_x000D_
          "CustomInfo": {}_x000D_
        }_x000D_
      },_x000D_
      "1303": {_x000D_
        "$type": "Inside.Core.Formula.Definition.DefinitionAC, Inside.Core.Formula",_x000D_
        "ID": 1303,_x000D_
        "Results": [_x000D_
          [_x000D_
            1234.51_x000D_
          ]_x000D_
        ],_x000D_
        "Statistics": {_x000D_
          "CreationDate": "2022-07-05T17:09:31.3282559+02:00",_x000D_
          "LastRefreshDate": "2022-02-02T11:08:21.2627887+01:00",_x000D_
          "TotalRefreshCount": 2,_x000D_
          "CustomInfo": {}_x000D_
        }_x000D_
      },_x000D_
      "1304": {_x000D_
        "$type": "Inside.Core.Formula.Definition.DefinitionAC, Inside.Core.Formula",_x000D_
        "ID": 1304,_x000D_
        "Results": [_x000D_
          [_x000D_
            859.23_x000D_
          ]_x000D_
        ],_x000D_
        "Statistics": {_x000D_
          "CreationDate": "2022-07-05T17:09:31.3282559+02:00",_x000D_
          "LastRefreshDate": "2022-02-02T11:08:21.2707691+01:00",_x000D_
          "TotalRefreshCount": 2,_x000D_
          "CustomInfo": {}_x000D_
        }_x000D_
      },_x000D_
      "1305": {_x000D_
        "$type": "Inside.Core.Formula.Definition.DefinitionAC, Inside.Core.Formula",_x000D_
        "ID": 1305,_x000D_
        "Results": [_x000D_
          [_x000D_
            1437.65_x000D_
          ]_x000D_
        ],_x000D_
        "Statistics": {_x000D_
          "CreationDate": "2022-07-05T17:09:31.3282559+02:00",_x000D_
          "LastRefreshDate": "2022-02-02T11:08:21.2478304+01:00",_x000D_
          "TotalRefreshCount": 2,_x000D_
          "CustomInfo": {}_x000D_
        }_x000D_
      },_x000D_
      "1306": {_x000D_
        "$type": "Inside.Core.Formula.Definition.DefinitionAC, Inside.Core.Formula",_x000D_
        "ID": 1306,_x000D_
        "Results": [_x000D_
          [_x000D_
            0.0_x000D_
          ]_x000D_
        ],_x000D_
        "Statistics": {_x000D_
          "CreationDate": "2022-07-05T17:09:31.3282559+02:00",_x000D_
          "LastRefreshDate": "2022-02-02T11:08:21.273764+01:00",_x000D_
          "TotalRefreshCount": 2,_x000D_
          "CustomInfo": {}_x000D_
        }_x000D_
      },_x000D_
      "1307": {_x000D_
        "$type": "Inside.Core.Formula.Definition.DefinitionAC, Inside.Core.Formula",_x000D_
        "ID": 1307,_x000D_
        "Results": [_x000D_
          [_x000D_
            4571.01_x000D_
          ]_x000D_
        ],_x000D_
        "Statistics": {_x000D_
          "CreationDate": "2022-07-05T17:09:31.3282559+02:00",_x000D_
          "LastRefreshDate": "2022-02-02T11:08:21.275712+01:00",_x000D_
          "TotalRefreshCount": 2,_x000D_
          "CustomInfo": {}_x000D_
        }_x000D_
      },_x000D_
      "1308": {_x000D_
        "$type": "Inside.Core.Formula.Definition.DefinitionAC, Inside.Core.Formula",_x000D_
        "ID": 1308,_x000D_
        "Results": [_x000D_
          [_x000D_
            0.0_x000D_
          ]_x000D_
        ],_x000D_
        "Statistics": {_x000D_
          "CreationDate": "2022-07-05T17:09:31.3282559+02:00",_x000D_
          "LastRefreshDate": "2022-02-02T11:08:21.2787651+01:00",_x000D_
          "TotalRefreshCount": 2,_x000D_
          "CustomInfo": {}_x000D_
        }_x000D_
      },_x000D_
      "1309": {_x000D_
        "$type": "Inside.Core.Formula.Definition.DefinitionAC, Inside.Core.Formula",_x000D_
        "ID": 1309,_x000D_
        "Results": [_x000D_
          [_x000D_
            574.28_x000D_
          ]_x000D_
        ],_x000D_
        "Statistics": {_x000D_
          "CreationDate": "2022-07-05T17:09:31.3282559+02:00",_x000D_
          "LastRefreshDate": "2022-02-02T11:08:21.2807383+01:00",_x000D_
          "TotalRefreshCount": 2,_x000D_
          "CustomInfo": {}_x000D_
        }_x000D_
      },_x000D_
      "1310": {_x000D_
        "$type": "Inside.Core.Formula.Definition.DefinitionAC, Inside.Core.Formula",_x000D_
        "ID": 1310,_x000D_
        "Results": [_x000D_
          [_x000D_
            241512.25_x000D_
          ]_x000D_
        ],_x000D_
        "Statistics": {_x000D_
          "CreationDate": "2022-07-05T17:09:31.3282559+02:00",_x000D_
          "LastRefreshDate": "2022-02-02T11:08:21.2827341+01:00",_x000D_
          "TotalRefreshCount": 2,_x000D_
          "CustomInfo": {}_x000D_
        }_x000D_
      },_x000D_
      "1311": {_x000D_
        "$type": "Inside.Core.Formula.Definition.DefinitionAC, Inside.Core.Formula",_x000D_
        "ID": 1311,_x000D_
        "Results": [_x000D_
          [_x000D_
            0.0_x000D_
          ]_x000D_
        ],_x000D_
        "Statistics": {_x000D_
          "CreationDate": "2022-07-05T17:09:31.3282559+02:00",_x000D_
          "LastRefreshDate": "2022-02-02T11:08:21.2847292+01:00",_x000D_
          "TotalRefreshCount": 2,_x000D_
          "CustomInfo": {}_x000D_
        }_x000D_
      },_x000D_
      "1312": {_x000D_
        "$type": "Inside.Core.Formula.Definition.DefinitionAC, Inside.Core.Formula",_x000D_
        "ID": 1312,_x000D_
        "Results": [_x000D_
          [_x000D_
            0.0_x000D_
          ]_x000D_
        ],_x000D_
        "Statistics": {_x000D_
          "CreationDate": "2022-07-05T17:09:31.3282559+02:00",_x000D_
          "LastRefreshDate": "2022-02-02T11:08:21.2857276+01:00",_x000D_
          "TotalRefreshCount": 2,_x000D_
          "CustomInfo": {}_x000D_
        }_x000D_
      },_x000D_
      "1313": {_x000D_
        "$type": "Inside.Core.Formula.Definition.DefinitionAC, Inside.Core.Formula",_x000D_
        "ID": 1313,_x000D_
        "Results": [_x000D_
          [_x000D_
            0.0_x000D_
          ]_x000D_
        ],_x000D_
        "Statistics": {_x000D_
          "CreationDate": "2022-07-05T17:09:31.3282559+02:00",_x000D_
          "LastRefreshDate": "2022-02-02T11:08:21.287721+01:00",_x000D_
          "TotalRefreshCount": 2,_x000D_
          "CustomInfo": {}_x000D_
        }_x000D_
      },_x000D_
      "1314": {_x000D_
        "$type": "Inside.Core.Formula.Definition.DefinitionAC, Inside.Core.Formula",_x000D_
        "ID": 1314,_x000D_
        "Results": [_x000D_
          [_x000D_
            0.0_x000D_
          ]_x000D_
        ],_x000D_
        "Statistics": {_x000D_
          "CreationDate": "2022-07-05T17:09:31.3282559+02:00",_x000D_
          "LastRefreshDate": "2022-02-02T11:08:21.2897213+01:00",_x000D_
          "TotalRefreshCount": 2,_x000D_
          "CustomInfo": {}_x000D_
        }_x000D_
      },_x000D_
      "1315": {_x000D_
        "$type": "Inside.Core.Formula.Definition.DefinitionAC, Inside.Core.Formula",_x000D_
        "ID": 1315,_x000D_
        "Results": [_x000D_
          [_x000D_
            0.0_x000D_
          ]_x000D_
        ],_x000D_
        "Statistics": {_x000D_
          "CreationDate": "2022-07-05T17:09:31.3282559+02:00",_x000D_
          "LastRefreshDate": "2022-02-02T11:08:21.2917149+01:00",_x000D_
          "TotalRefreshCount": 2,_x000D_
          "CustomInfo": {}_x000D_
        }_x000D_
      },_x000D_
      "1316": {_x000D_
        "$type": "Inside.Core.Formula.Definition.DefinitionAC, Inside.Core.Formula",_x000D_
        "ID": 1316,_x000D_
        "Results": [_x000D_
          [_x000D_
            1160.86_x000D_
          ]_x000D_
        ],_x000D_
        "Statistics": {_x000D_
          "CreationDate": "2022-07-05T17:09:31.3282559+02:00",_x000D_
          "LastRefreshDate": "2022-02-02T11:08:21.2936654+01:00",_x000D_
          "TotalRefreshCount": 2,_x000D_
          "CustomInfo": {}_x000D_
        }_x000D_
      },_x000D_
      "1317": {_x000D_
        "$type": "Inside.Core.Formula.Definition.DefinitionAC, Inside.Core.Formula",_x000D_
        "ID": 1317,_x000D_
        "Results": [_x000D_
          [_x000D_
            307.16_x000D_
          ]_x000D_
        ],_x000D_
        "Statistics": {_x000D_
          "CreationDate": "2022-07-05T17:09:31.3282559+02:00",_x000D_
          "LastRefreshDate": "2022-02-02T11:08:21.2956624+01:00",_x000D_
          "TotalRefreshCount": 2,_x000D_
          "CustomInfo": {}_x000D_
        }_x000D_
      },_x000D_
      "1318": {_x000D_
        "$type": "Inside.Core.Formula.Definition.DefinitionAC, Inside.Core.Formula",_x000D_
        "ID": 1318,_x000D_
        "Results": [_x000D_
          [_x000D_
            225.53_x000D_
          ]_x000D_
        ],_x000D_
        "Statistics": {_x000D_
          "CreationDate": "2022-07-05T17:09:31.3282559+02:00",_x000D_
          "LastRefreshDate": "2022-02-02T11:08:21.3274483+01:00",_x000D_
          "TotalRefreshCount": 2,_x000D_
          "CustomInfo": {}_x000D_
        }_x000D_
      },_x000D_
      "1319": {_x000D_
        "$type": "Inside.Core.Formula.Definition.DefinitionAC, Inside.Core.Formula",_x000D_
        "ID": 1319,_x000D_
        "Results": [_x000D_
          [_x000D_
            1804.12_x000D_
          ]_x000D_
        ],_x000D_
        "Statistics": {_x000D_
          "CreationDate": "2022-07-05T17:09:31.3282559+02:00",_x000D_
          "LastRefreshDate": "2022-02-02T11:08:21.329442+01:00",_x000D_
          "TotalRefreshCount": 2,_x000D_
          "CustomInfo": {}_x000D_
        }_x000D_
      },_x000D_
      "1320": {_x000D_
        "$type": "Inside.Core.Formula.Definition.DefinitionAC, Inside.Core.Formula",_x000D_
        "ID": 1320,_x000D_
        "Results": [_x000D_
          [_x000D_
            1605.72_x000D_
          ]_x000D_
        ],_x000D_
        "Statistics": {_x000D_
          "CreationDate": "2022-07-05T17:09:31.3282559+02:00",_x000D_
          "LastRefreshDate": "2022-02-02T11:08:21.3314745+01:00",_x000D_
          "TotalRefreshCount": 2,_x000D_
          "CustomInfo": {}_x000D_
        }_x000D_
      },_x000D_
      "1321": {_x000D_
        "$type": "Inside.Core.Formula.Definition.DefinitionAC, Inside.Core.Formula",_x000D_
        "ID": 1321,_x000D_
        "Results": [_x000D_
          [_x000D_
            1001.79_x000D_
          ]_x000D_
        ],_x000D_
        "Statistics": {_x000D_
          "CreationDate": "2022-07-05T17:09:31.3282559+02:00",_x000D_
          "LastRefreshDate": "2022-02-02T11:08:21.3334677+01:00",_x000D_
          "TotalRefreshCount": 2,_x000D_
          "CustomInfo": {}_x000D_
        }_x000D_
      },_x000D_
      "1322": {_x000D_
        "$type": "Inside.Core.Formula.Definition.DefinitionAC, Inside.Core.Formula",_x000D_
        "ID": 1322,_x000D_
        "Results": [_x000D_
          [_x000D_
            744.17_x000D_
          ]_x000D_
        ],_x000D_
        "Statistics": {_x000D_
          "CreationDate": "2022-07-05T17:09:31.3282559+02:00",_x000D_
          "LastRefreshDate": "2022-02-02T11:08:21.3354646+01:00",_x000D_
          "TotalRefreshCount": 2,_x000D_
          "CustomInfo": {}_x000D_
        }_x000D_
      },_x000D_
      "1323": {_x000D_
        "$type": "Inside.Core.Formula.Definition.DefinitionAC, Inside.Core.Formula",_x000D_
        "ID": 1323,_x000D_
        "Results": [_x000D_
          [_x000D_
            861.69_x000D_
          ]_x000D_
        ],_x000D_
        "Statistics": {_x000D_
          "CreationDate": "2022-07-05T17:09:31.3282559+02:00",_x000D_
          "LastRefreshDate": "2022-02-02T11:08:21.3374611+01:00",_x000D_
          "TotalRefreshCount": 2,_x000D_
          "CustomInfo": {}_x000D_
        }_x000D_
      },_x000D_
      "1324": {_x000D_
        "$type": "Inside.Core.Formula.Definition.DefinitionAC, Inside.Core.Formula",_x000D_
        "ID": 1324,_x000D_
        "Results": [_x000D_
          [_x000D_
            316.8_x000D_
          ]_x000D_
        ],_x000D_
        "Statistics": {_x000D_
          "CreationDate": "2022-07-05T17:09:31.3282559+02:00",_x000D_
          "LastRefreshDate": "2022-02-02T11:08:21.3384546+01:00",_x000D_
          "TotalRefreshCount": 2,_x000D_
          "CustomInfo": {}_x000D_
        }_x000D_
      },_x000D_
      "1325": {_x000D_
        "$type": "Inside.Core.Formula.Definition.DefinitionAC, Inside.Core.Formula",_x000D_
        "ID": 1325,_x000D_
        "Results": [_x000D_
          [_x000D_
            2102.95_x000D_
          ]_x000D_
        ],_x000D_
        "Statistics": {_x000D_
          "CreationDate": "2022-07-05T17:09:31.3282559+02:00",_x000D_
          "LastRefreshDate": "2022-02-02T11:08:21.2438428+01:00",_x000D_
          "TotalRefreshCount": 2,_x000D_
          "CustomInfo": {}_x000D_
        }_x000D_
      },_x000D_
      "1326": {_x000D_
        "$type": "Inside.Core.Formula.Definition.DefinitionAC, Inside.Core.Formula",_x000D_
        "ID": 1326,_x000D_
        "Results": [_x000D_
          [_x000D_
            0.0_x000D_
          ]_x000D_
        ],_x000D_
        "Statistics": {_x000D_
          "CreationDate": "2022-07-05T17:09:31.3282559+02:00",_x000D_
          "LastRefreshDate": "2022-02-02T11:08:21.2498236+01:00",_x000D_
          "TotalRefreshCount": 2,_x000D_
          "CustomInfo": {}_x000D_
        }_x000D_
      },_x000D_
      "1327": {_x000D_
        "$type": "Inside.Core.Formula.Definition.DefinitionAC, Inside.Core.Formula",_x000D_
        "ID": 1327,_x000D_
        "Results": [_x000D_
          [_x000D_
            204.0_x000D_
          ]_x000D_
        ],_x000D_
        "Statistics": {_x000D_
          "CreationDate": "2022-07-05T17:09:31.3282559+02:00",_x000D_
          "LastRefreshDate": "2022-02-02T11:08:21.2587584+01:00",_x000D_
          "TotalRefreshCount": 2,_x000D_
          "CustomInfo": {}_x000D_
        }_x000D_
      },_x000D_
      "1328": {_x000D_
        "$type": "Inside.Core.Formula.Definition.DefinitionAC, Inside.Core.Formula",_x000D_
        "ID": 1328,_x000D_
        "Results": [_x000D_
          [_x000D_
            597.44_x000D_
          ]_x000D_
        ],_x000D_
        "Statistics": {_x000D_
          "CreationDate": "2022-07-05T17:09:31.3282559+02:00",_x000D_
          "LastRefreshDate": "2022-02-02T11:08:21.2667778+01:00",_x000D_
          "TotalRefreshCount": 2,_x000D_
          "CustomInfo": {}_x000D_
        }_x000D_
      },_x000D_
      "1329": {_x000D_
        "$type": "Inside.Core.Formula.Definition.DefinitionAC, Inside.Core.Formula",_x000D_
        "ID": 1329,_x000D_
        "Results": [_x000D_
          [_x000D_
            279.0_x000D_
          ]_x000D_
        ],_x000D_
        "Statistics": {_x000D_
          "CreationDate": "2022-07-05T17:09:31.3282559+02:00",_x000D_
          "LastRefreshDate": "2022-02-02T11:08:21.3404635+01:00",_x000D_
          "TotalRefreshCount": 2,_x000D_
          "CustomInfo": {}_x000D_
        }_x000D_
      },_x000D_
      "1330": {_x000D_
        "$type": "Inside.Core.Formula.Definition.DefinitionAC, Inside.Core.Formula",_x000D_
        "ID": 1330,_x000D_
        "Results": [_x000D_
          [_x000D_
            944.59_x000D_
          ]_x000D_
        ],_x000D_
        "Statistics": {_x000D_
          "CreationDate": "2022-07-05T17:09:31.3282559+02:00",_x000D_
          "LastRefreshDate": "2022-02-02T11:08:27.2078572+01:00",_x000D_
          "TotalRefreshCount": 2,_x000D_
          "CustomInfo": {}_x000D_
        }_x000D_
      },_x000D_
      "1331": {_x000D_
        "$type": "Inside.Core.Formula.Definition.DefinitionAC, Inside.Core.Formula",_x000D_
        "ID": 1331,_x000D_
        "Results": [_x000D_
          [_x000D_
            3796.89_x000D_
          ]_x000D_
        ],_x000D_
        "Statistics": {_x000D_
          "CreationDate": "2022-07-05T17:09:31.3282559+02:00",_x000D_
          "LastRefreshDate": "2022-02-02T11:08:27.2118478+01:00",_x000D_
          "TotalRefreshCount": 2,_x000D_
          "CustomInfo": {}_x000D_
        }_x000D_
      },_x000D_
      "1332": {_x000D_
        "$type": "Inside.Core.Formula.Definition.DefinitionAC, Inside.Core.Formula",_x000D_
        "ID": 1332,_x000D_
        "Results": [_x000D_
          [_x000D_
            1054.04_x000D_
          ]_x000D_
        ],_x000D_
        "Statistics": {_x000D_
          "CreationDate": "2022-07-05T17:09:31.3282559+02:00",_x000D_
          "LastRefreshDate": "2022-02-02T11:08:27.2138404+01:00",_x000D_
          "TotalRefreshCount": 2,_x000D_
          "CustomInfo": {}_x000D_
        }_x000D_
      },_x000D_
      "1333": {_x000D_
        "$type": "Inside.Core.Formula.Definition.DefinitionAC, Inside.Core.Formula",_x000D_
        "ID": 1333,_x000D_
        "Results": [_x000D_
          [_x000D_
            245.64_x000D_
          ]_x000D_
        ],_x000D_
        "Statistics": {_x000D_
          "CreationDate": "2022-07-05T17:09:31.3282559+02:00",_x000D_
          "LastRefreshDate": "2022-02-02T11:08:27.215836+01:00",_x000D_
          "TotalRefreshCount": 2,_x000D_
          "CustomInfo": {}_x000D_
        }_x000D_
      },_x000D_
      "1334": {_x000D_
        "$type": "Inside.Core.Formula.Definition.DefinitionAC, Inside.Core.Formula",_x000D_
        "ID": 1334,_x000D_
        "Results": [_x000D_
          [_x000D_
            631.71_x000D_
          ]_x000D_
        ],_x000D_
        "Statistics": {_x000D_
          "CreationDate": "2022-07-05T17:09:31.329254+02:00",_x000D_
          "LastRefreshDate": "2022-02-02T11:08:27.2168327+01:00",_x000D_
          "TotalRefreshCount": 2,_x000D_
          "CustomInfo": {}_x000D_
        }_x000D_
      },_x000D_
      "1335": {_x000D_
        "$type": "Inside.Core.Formula.Definition.DefinitionAC, Inside.Core.Formula",_x000D_
        "ID": 1335,_x000D_
        "Results": [_x000D_
          [_x000D_
            1517.2_x000D_
          ]_x000D_
        ],_x000D_
        "Statistics": {_x000D_
          "CreationDate": "2022-07-05T17:09:31.329254+02:00",_x000D_
          "LastRefreshDate": "2022-02-02T11:08:27.2188273+01:00",_x000D_
          "TotalRefreshCount": 2,_x000D_
          "CustomInfo": {}_x000D_
        }_x000D_
      },_x000D_
      "1336": {_x000D_
        "$type": "Inside.Core.Formula.Definition.DefinitionAC, Inside.Core.Formula",_x000D_
        "ID": 1336,_x000D_
        "Results": [_x000D_
          [_x000D_
            0.0_x000D_
          ]_x000D_
        ],_x000D_
        "Statistics": {_x000D_
          "CreationDate": "2022-07-05T17:09:31.329254+02:00",_x000D_
          "LastRefreshDate": "2022-02-02T11:08:27.2218204+01:00",_x000D_
          "TotalRefreshCount": 2,_x000D_
          "CustomInfo": {}_x000D_
        }_x000D_
      },_x000D_
      "1337": {_x000D_
        "$type": "Inside.Core.Formula.Definition.DefinitionAC, Inside.Core.Formula",_x000D_
        "ID": 1337,_x000D_
        "Results": [_x000D_
          [_x000D_
            0.0_x000D_
          ]_x000D_
        ],_x000D_
        "Statistics": {_x000D_
          "CreationDate": "2022-07-05T17:09:31.32925</t>
  </si>
  <si>
    <t>4+02:00",_x000D_
          "LastRefreshDate": "2022-02-02T11:08:27.2238146+01:00",_x000D_
          "TotalRefreshCount": 2,_x000D_
          "CustomInfo": {}_x000D_
        }_x000D_
      },_x000D_
      "1338": {_x000D_
        "$type": "Inside.Core.Formula.Definition.DefinitionAC, Inside.Core.Formula",_x000D_
        "ID": 1338,_x000D_
        "Results": [_x000D_
          [_x000D_
            0.0_x000D_
          ]_x000D_
        ],_x000D_
        "Statistics": {_x000D_
          "CreationDate": "2022-07-05T17:09:31.329254+02:00",_x000D_
          "LastRefreshDate": "2022-02-02T11:08:27.2268131+01:00",_x000D_
          "TotalRefreshCount": 2,_x000D_
          "CustomInfo": {}_x000D_
        }_x000D_
      },_x000D_
      "1339": {_x000D_
        "$type": "Inside.Core.Formula.Definition.DefinitionAC, Inside.Core.Formula",_x000D_
        "ID": 1339,_x000D_
        "Results": [_x000D_
          [_x000D_
            0.0_x000D_
          ]_x000D_
        ],_x000D_
        "Statistics": {_x000D_
          "CreationDate": "2022-07-05T17:09:31.329254+02:00",_x000D_
          "LastRefreshDate": "2022-02-02T11:08:27.2288003+01:00",_x000D_
          "TotalRefreshCount": 2,_x000D_
          "CustomInfo": {}_x000D_
        }_x000D_
      },_x000D_
      "1340": {_x000D_
        "$type": "Inside.Core.Formula.Definition.DefinitionAC, Inside.Core.Formula",_x000D_
        "ID": 1340,_x000D_
        "Results": [_x000D_
          [_x000D_
            0.0_x000D_
          ]_x000D_
        ],_x000D_
        "Statistics": {_x000D_
          "CreationDate": "2022-07-05T17:09:31.329254+02:00",_x000D_
          "LastRefreshDate": "2022-02-02T11:08:27.2307949+01:00",_x000D_
          "TotalRefreshCount": 2,_x000D_
          "CustomInfo": {}_x000D_
        }_x000D_
      },_x000D_
      "1341": {_x000D_
        "$type": "Inside.Core.Formula.Definition.DefinitionAC, Inside.Core.Formula",_x000D_
        "ID": 1341,_x000D_
        "Results": [_x000D_
          [_x000D_
            6354.32_x000D_
          ]_x000D_
        ],_x000D_
        "Statistics": {_x000D_
          "CreationDate": "2022-07-05T17:09:31.329254+02:00",_x000D_
          "LastRefreshDate": "2022-02-02T11:08:27.2327912+01:00",_x000D_
          "TotalRefreshCount": 2,_x000D_
          "CustomInfo": {}_x000D_
        }_x000D_
      },_x000D_
      "1342": {_x000D_
        "$type": "Inside.Core.Formula.Definition.DefinitionAC, Inside.Core.Formula",_x000D_
        "ID": 1342,_x000D_
        "Results": [_x000D_
          [_x000D_
            1337.22_x000D_
          ]_x000D_
        ],_x000D_
        "Statistics": {_x000D_
          "CreationDate": "2022-07-05T17:09:31.329254+02:00",_x000D_
          "LastRefreshDate": "2022-02-02T11:08:27.2347856+01:00",_x000D_
          "TotalRefreshCount": 2,_x000D_
          "CustomInfo": {}_x000D_
        }_x000D_
      },_x000D_
      "1343": {_x000D_
        "$type": "Inside.Core.Formula.Definition.DefinitionAC, Inside.Core.Formula",_x000D_
        "ID": 1343,_x000D_
        "Results": [_x000D_
          [_x000D_
            1559.23_x000D_
          ]_x000D_
        ],_x000D_
        "Statistics": {_x000D_
          "CreationDate": "2022-07-05T17:09:31.329254+02:00",_x000D_
          "LastRefreshDate": "2022-02-02T11:08:27.2377768+01:00",_x000D_
          "TotalRefreshCount": 2,_x000D_
          "CustomInfo": {}_x000D_
        }_x000D_
      },_x000D_
      "1344": {_x000D_
        "$type": "Inside.Core.Formula.Definition.DefinitionAC, Inside.Core.Formula",_x000D_
        "ID": 1344,_x000D_
        "Results": [_x000D_
          [_x000D_
            3795.86_x000D_
          ]_x000D_
        ],_x000D_
        "Statistics": {_x000D_
          "CreationDate": "2022-07-05T17:09:31.329254+02:00",_x000D_
          "LastRefreshDate": "2022-02-02T11:08:27.2397713+01:00",_x000D_
          "TotalRefreshCount": 2,_x000D_
          "CustomInfo": {}_x000D_
        }_x000D_
      },_x000D_
      "1345": {_x000D_
        "$type": "Inside.Core.Formula.Definition.DefinitionAC, Inside.Core.Formula",_x000D_
        "ID": 1345,_x000D_
        "Results": [_x000D_
          [_x000D_
            2056.95_x000D_
          ]_x000D_
        ],_x000D_
        "Statistics": {_x000D_
          "CreationDate": "2022-07-05T17:09:31.329254+02:00",_x000D_
          "LastRefreshDate": "2022-02-02T11:08:27.2489138+01:00",_x000D_
          "TotalRefreshCount": 2,_x000D_
          "CustomInfo": {}_x000D_
        }_x000D_
      },_x000D_
      "1346": {_x000D_
        "$type": "Inside.Core.Formula.Definition.DefinitionAC, Inside.Core.Formula",_x000D_
        "ID": 1346,_x000D_
        "Results": [_x000D_
          [_x000D_
            1865.31_x000D_
          ]_x000D_
        ],_x000D_
        "Statistics": {_x000D_
          "CreationDate": "2022-07-05T17:09:31.329254+02:00",_x000D_
          "LastRefreshDate": "2022-02-02T11:08:27.2509084+01:00",_x000D_
          "TotalRefreshCount": 2,_x000D_
          "CustomInfo": {}_x000D_
        }_x000D_
      },_x000D_
      "1347": {_x000D_
        "$type": "Inside.Core.Formula.Definition.DefinitionAC, Inside.Core.Formula",_x000D_
        "ID": 1347,_x000D_
        "Results": [_x000D_
          [_x000D_
            846.61_x000D_
          ]_x000D_
        ],_x000D_
        "Statistics": {_x000D_
          "CreationDate": "2022-07-05T17:09:31.329254+02:00",_x000D_
          "LastRefreshDate": "2022-02-02T11:08:27.2529035+01:00",_x000D_
          "TotalRefreshCount": 2,_x000D_
          "CustomInfo": {}_x000D_
        }_x000D_
      },_x000D_
      "1348": {_x000D_
        "$type": "Inside.Core.Formula.Definition.DefinitionAC, Inside.Core.Formula",_x000D_
        "ID": 1348,_x000D_
        "Results": [_x000D_
          [_x000D_
            734.2_x000D_
          ]_x000D_
        ],_x000D_
        "Statistics": {_x000D_
          "CreationDate": "2022-07-05T17:09:31.329254+02:00",_x000D_
          "LastRefreshDate": "2022-02-02T11:08:27.2548986+01:00",_x000D_
          "TotalRefreshCount": 2,_x000D_
          "CustomInfo": {}_x000D_
        }_x000D_
      },_x000D_
      "1349": {_x000D_
        "$type": "Inside.Core.Formula.Definition.DefinitionAC, Inside.Core.Formula",_x000D_
        "ID": 1349,_x000D_
        "Results": [_x000D_
          [_x000D_
            389.02_x000D_
          ]_x000D_
        ],_x000D_
        "Statistics": {_x000D_
          "CreationDate": "2022-07-05T17:09:31.329254+02:00",_x000D_
          "LastRefreshDate": "2022-02-02T11:08:27.2588856+01:00",_x000D_
          "TotalRefreshCount": 2,_x000D_
          "CustomInfo": {}_x000D_
        }_x000D_
      },_x000D_
      "1350": {_x000D_
        "$type": "Inside.Core.Formula.Definition.DefinitionAC, Inside.Core.Formula",_x000D_
        "ID": 1350,_x000D_
        "Results": [_x000D_
          [_x000D_
            0.0_x000D_
          ]_x000D_
        ],_x000D_
        "Statistics": {_x000D_
          "CreationDate": "2022-07-05T17:09:31.329254+02:00",_x000D_
          "LastRefreshDate": "2022-02-02T11:08:27.2608851+01:00",_x000D_
          "TotalRefreshCount": 2,_x000D_
          "CustomInfo": {}_x000D_
        }_x000D_
      },_x000D_
      "1351": {_x000D_
        "$type": "Inside.Core.Formula.Definition.DefinitionAC, Inside.Core.Formula",_x000D_
        "ID": 1351,_x000D_
        "Results": [_x000D_
          [_x000D_
            0.0_x000D_
          ]_x000D_
        ],_x000D_
        "Statistics": {_x000D_
          "CreationDate": "2022-07-05T17:09:31.329254+02:00",_x000D_
          "LastRefreshDate": "2022-02-02T11:08:27.2628747+01:00",_x000D_
          "TotalRefreshCount": 2,_x000D_
          "CustomInfo": {}_x000D_
        }_x000D_
      },_x000D_
      "1352": {_x000D_
        "$type": "Inside.Core.Formula.Definition.DefinitionAC, Inside.Core.Formula",_x000D_
        "ID": 1352,_x000D_
        "Results": [_x000D_
          [_x000D_
            357.0_x000D_
          ]_x000D_
        ],_x000D_
        "Statistics": {_x000D_
          "CreationDate": "2022-07-05T17:09:31.329254+02:00",_x000D_
          "LastRefreshDate": "2022-02-02T11:08:27.2648693+01:00",_x000D_
          "TotalRefreshCount": 2,_x000D_
          "CustomInfo": {}_x000D_
        }_x000D_
      },_x000D_
      "1353": {_x000D_
        "$type": "Inside.Core.Formula.Definition.DefinitionAC, Inside.Core.Formula",_x000D_
        "ID": 1353,_x000D_
        "Results": [_x000D_
          [_x000D_
            6339.39_x000D_
          ]_x000D_
        ],_x000D_
        "Statistics": {_x000D_
          "CreationDate": "2022-07-05T17:09:31.329254+02:00",_x000D_
          "LastRefreshDate": "2022-02-02T11:08:27.2668641+01:00",_x000D_
          "TotalRefreshCount": 2,_x000D_
          "CustomInfo": {}_x000D_
        }_x000D_
      },_x000D_
      "1354": {_x000D_
        "$type": "Inside.Core.Formula.Definition.DefinitionAC, Inside.Core.Formula",_x000D_
        "ID": 1354,_x000D_
        "Results": [_x000D_
          [_x000D_
            3050.16_x000D_
          ]_x000D_
        ],_x000D_
        "Statistics": {_x000D_
          "CreationDate": "2022-07-05T17:09:31.329254+02:00",_x000D_
          "LastRefreshDate": "2022-02-02T11:08:27.268859+01:00",_x000D_
          "TotalRefreshCount": 2,_x000D_
          "CustomInfo": {}_x000D_
        }_x000D_
      },_x000D_
      "1355": {_x000D_
        "$type": "Inside.Core.Formula.Definition.DefinitionAC, Inside.Core.Formula",_x000D_
        "ID": 1355,_x000D_
        "Results": [_x000D_
          [_x000D_
            767.14_x000D_
          ]_x000D_
        ],_x000D_
        "Statistics": {_x000D_
          "CreationDate": "2022-07-05T17:09:31.329254+02:00",_x000D_
          "LastRefreshDate": "2022-02-02T11:08:27.2708558+01:00",_x000D_
          "TotalRefreshCount": 2,_x000D_
          "CustomInfo": {}_x000D_
        }_x000D_
      },_x000D_
      "1356": {_x000D_
        "$type": "Inside.Core.Formula.Definition.DefinitionAC, Inside.Core.Formula",_x000D_
        "ID": 1356,_x000D_
        "Results": [_x000D_
          [_x000D_
            0.0_x000D_
          ]_x000D_
        ],_x000D_
        "Statistics": {_x000D_
          "CreationDate": "2022-07-05T17:09:31.329254+02:00",_x000D_
          "LastRefreshDate": "2022-02-02T11:08:27.2738512+01:00",_x000D_
          "TotalRefreshCount": 2,_x000D_
          "CustomInfo": {}_x000D_
        }_x000D_
      },_x000D_
      "1357": {_x000D_
        "$type": "Inside.Core.Formula.Definition.DefinitionAC, Inside.Core.Formula",_x000D_
        "ID": 1357,_x000D_
        "Results": [_x000D_
          [_x000D_
            0.0_x000D_
          ]_x000D_
        ],_x000D_
        "Statistics": {_x000D_
          "CreationDate": "2022-07-05T17:09:31.329254+02:00",_x000D_
          "LastRefreshDate": "2022-02-02T11:08:27.2758809+01:00",_x000D_
          "TotalRefreshCount": 2,_x000D_
          "CustomInfo": {}_x000D_
        }_x000D_
      },_x000D_
      "1358": {_x000D_
        "$type": "Inside.Core.Formula.Definition.DefinitionAC, Inside.Core.Formula",_x000D_
        "ID": 1358,_x000D_
        "Results": [_x000D_
          [_x000D_
            0.0_x000D_
          ]_x000D_
        ],_x000D_
        "Statistics": {_x000D_
          "CreationDate": "2022-07-05T17:09:31.329254+02:00",_x000D_
          "LastRefreshDate": "2022-02-02T11:08:27.2778378+01:00",_x000D_
          "TotalRefreshCount": 2,_x000D_
          "CustomInfo": {}_x000D_
        }_x000D_
      },_x000D_
      "1359": {_x000D_
        "$type": "Inside.Core.Formula.Definition.DefinitionAC, Inside.Core.Formula",_x000D_
        "ID": 1359,_x000D_
        "Results": [_x000D_
          [_x000D_
            0.0_x000D_
          ]_x000D_
        ],_x000D_
        "Statistics": {_x000D_
          "CreationDate": "2022-07-05T17:09:31.329254+02:00",_x000D_
          "LastRefreshDate": "2022-02-02T11:08:27.2798294+01:00",_x000D_
          "TotalRefreshCount": 2,_x000D_
          "CustomInfo": {}_x000D_
        }_x000D_
      },_x000D_
      "1360": {_x000D_
        "$type": "Inside.Core.Formula.Definition.DefinitionAC, Inside.Core.Formula",_x000D_
        "ID": 1360,_x000D_
        "Results": [_x000D_
          [_x000D_
            0.0_x000D_
          ]_x000D_
        ],_x000D_
        "Statistics": {_x000D_
          "CreationDate": "2022-07-05T17:09:31.329254+02:00",_x000D_
          "LastRefreshDate": "2022-02-02T11:08:27.2818243+01:00",_x000D_
          "TotalRefreshCount": 2,_x000D_
          "CustomInfo": {}_x000D_
        }_x000D_
      },_x000D_
      "1361": {_x000D_
        "$type": "Inside.Core.Formula.Definition.DefinitionAC, Inside.Core.Formula",_x000D_
        "ID": 1361,_x000D_
        "Results": [_x000D_
          [_x000D_
            1952.75_x000D_
          ]_x000D_
        ],_x000D_
        "Statistics": {_x000D_
          "CreationDate": "2022-07-05T17:09:31.329254+02:00",_x000D_
          "LastRefreshDate": "2022-02-02T11:08:27.2838451+01:00",_x000D_
          "TotalRefreshCount": 2,_x000D_
          "CustomInfo": {}_x000D_
        }_x000D_
      },_x000D_
      "1362": {_x000D_
        "$type": "Inside.Core.Formula.Definition.DefinitionAC, Inside.Core.Formula",_x000D_
        "ID": 1362,_x000D_
        "Results": [_x000D_
          [_x000D_
            0.0_x000D_
          ]_x000D_
        ],_x000D_
        "Statistics": {_x000D_
          "CreationDate": "2022-07-05T17:09:31.329254+02:00",_x000D_
          "LastRefreshDate": "2022-02-02T11:08:27.2858397+01:00",_x000D_
          "TotalRefreshCount": 2,_x000D_
          "CustomInfo": {}_x000D_
        }_x000D_
      },_x000D_
      "1363": {_x000D_
        "$type": "Inside.Core.Formula.Definition.DefinitionAC, Inside.Core.Formula",_x000D_
        "ID": 1363,_x000D_
        "Results": [_x000D_
          [_x000D_
            12547.55_x000D_
          ]_x000D_
        ],_x000D_
        "Statistics": {_x000D_
          "CreationDate": "2022-07-05T17:09:31.329254+02:00",_x000D_
          "LastRefreshDate": "2022-02-02T11:08:27.2878347+01:00",_x000D_
          "TotalRefreshCount": 2,_x000D_
          "CustomInfo": {}_x000D_
        }_x000D_
      },_x000D_
      "1364": {_x000D_
        "$type": "Inside.Core.Formula.Definition.DefinitionAC, Inside.Core.Formula",_x000D_
        "ID": 1364,_x000D_
        "Results": [_x000D_
          [_x000D_
            3376.26_x000D_
          ]_x000D_
        ],_x000D_
        "Statistics": {_x000D_
          "CreationDate": "2022-07-05T17:09:31.329254+02:00",_x000D_
          "LastRefreshDate": "2022-02-02T11:08:27.2898292+01:00",_x000D_
          "TotalRefreshCount": 2,_x000D_
          "CustomInfo": {}_x000D_
        }_x000D_
      },_x000D_
      "1365": {_x000D_
        "$type": "Inside.Core.Formula.Definition.DefinitionAC, Inside.Core.Formula",_x000D_
        "ID": 1365,_x000D_
        "Results": [_x000D_
          [_x000D_
            1654.32_x000D_
          ]_x000D_
        ],_x000D_
        "Statistics": {_x000D_
          "CreationDate": "2022-07-05T17:09:31.329254+02:00",_x000D_
          "LastRefreshDate": "2022-02-02T11:08:27.2917994+01:00",_x000D_
          "TotalRefreshCount": 2,_x000D_
          "CustomInfo": {}_x000D_
        }_x000D_
      },_x000D_
      "1366": {_x000D_
        "$type": "Inside.Core.Formula.Definition.DefinitionAC, Inside.Core.Formula",_x000D_
        "ID": 1366,_x000D_
        "Results": [_x000D_
          [_x000D_
            723.72_x000D_
          ]_x000D_
        ],_x000D_
        "Statistics": {_x000D_
          "CreationDate": "2022-07-05T17:09:31.329254+02:00",_x000D_
          "LastRefreshDate": "2022-02-02T11:08:27.2938509+01:00",_x000D_
          "TotalRefreshCount": 2,_x000D_
          "CustomInfo": {}_x000D_
        }_x000D_
      },_x000D_
      "1367": {_x000D_
        "$type": "Inside.Core.Formula.Definition.DefinitionAC, Inside.Core.Formula",_x000D_
        "ID": 1367,_x000D_
        "Results": [_x000D_
          [_x000D_
            814.1_x000D_
          ]_x000D_
        ],_x000D_
        "Statistics": {_x000D_
          "CreationDate": "2022-07-05T17:09:31.329254+02:00",_x000D_
          "LastRefreshDate": "2022-02-02T11:08:27.2958456+01:00",_x000D_
          "TotalRefreshCount": 2,_x000D_
          "CustomInfo": {}_x000D_
        }_x000D_
      },_x000D_
      "1368": {_x000D_
        "$type": "Inside.Core.Formula.Definition.DefinitionAC, Inside.Core.Formula",_x000D_
        "ID": 1368,_x000D_
        "Results": [_x000D_
          [_x000D_
            880.2_x000D_
          ]_x000D_
        ],_x000D_
        "Statistics": {_x000D_
          "CreationDate": "2022-07-05T17:09:31.329254+02:00",_x000D_
          "LastRefreshDate": "2022-02-02T11:08:27.2978403+01:00",_x000D_
          "TotalRefreshCount": 2,_x000D_
          "CustomInfo": {}_x000D_
        }_x000D_
      },_x000D_
      "1369": {_x000D_
        "$type": "Inside.Core.Formula.Definition.DefinitionAC, Inside.Core.Formula",_x000D_
        "ID": 1369,_x000D_
        "Results": [_x000D_
          [_x000D_
            4640.29_x000D_
          ]_x000D_
        ],_x000D_
        "Statistics": {_x000D_
          "CreationDate": "2022-07-05T17:09:31.329254+02:00",_x000D_
          "LastRefreshDate": "2022-02-02T11:08:27.2998366+01:00",_x000D_
          "TotalRefreshCount": 2,_x000D_
          "CustomInfo": {}_x000D_
        }_x000D_
      },_x000D_
      "1370": {_x000D_
        "$type": "Inside.Core.Formula.Definition.DefinitionAC, Inside.Core.Formula",_x000D_
        "ID": 1370,_x000D_
        "Results": [_x000D_
          [_x000D_
            102.0_x000D_
          ]_x000D_
        ],_x000D_
        "Statistics": {_x000D_
          "CreationDate": "2022-07-05T17:09:31.329254+02:00",_x000D_
          "LastRefreshDate": "2022-02-02T11:08:27.3018313+01:00",_x000D_
          "TotalRefreshCount": 2,_x000D_
          "CustomInfo": {}_x000D_
        }_x000D_
      },_x000D_
      "1371": {_x000D_
        "$type": "Inside.Core.Formula.Definition.DefinitionAC, Inside.Core.Formula",_x000D_
        "ID": 1371,_x000D_
        "Results": [_x000D_
          [_x000D_
            1500.72_x000D_
          ]_x000D_
        ],_x000D_
        "Statistics": {_x000D_
          "CreationDate": "2022-07-05T17:09:31.329254+02:00",_x000D_
          "LastRefreshDate": "2022-02-02T11:08:27.3038247+01:00",_x000D_
          "TotalRefreshCount": 2,_x000D_
          "CustomInfo": {}_x000D_
        }_x000D_
      },_x000D_
      "1372": {_x000D_
        "$type": "Inside.Core.Formula.Definition.DefinitionAC, Inside.Core.Formula",_x000D_
        "ID": 1372,_x000D_
        "Results": [_x000D_
          [_x000D_
            10380.65_x000D_
          ]_x000D_
        ],_x000D_
        "Statistics": {_x000D_
          "CreationDate": "2022-07-05T17:09:31.329254+02:00",_x000D_
          "LastRefreshDate": "2022-02-02T11:08:27.3058191+01:00",_x000D_
          "TotalRefreshCount": 2,_x000D_
          "CustomInfo": {}_x000D_
        }_x000D_
      },_x000D_
      "1373": {_x000D_
        "$type": "Inside.Core.Formula.Definition.DefinitionAC, Inside.Core.Formula",_x000D_
        "ID": 1373,_x000D_
        "Results": [_x000D_
          [_x000D_
            1883.69_x000D_
          ]_x000D_
        ],_x000D_
        "Statistics": {_x000D_
          "CreationDate": "2022-07-05T17:09:31.329254+02:00",_x000D_
          "LastRefreshDate": "2022-02-02T11:08:27.307814+01:00",_x000D_
          "TotalRefreshCount": 2,_x000D_
          "CustomInfo": {}_x000D_
        }_x000D_
      },_x000D_
      "1374": {_x000D_
        "$type": "Inside.Core.Formula.Definition.DefinitionAC, Inside.Core.Formula",_x000D_
        "ID": 1374,_x000D_
        "Results": [_x000D_
          [_x000D_
            0.0_x000D_
          ]_x000D_
        ],_x000D_
        "Statistics": {_x000D_
          "CreationDate": "2022-07-05T17:09:31.329254+02:00",_x000D_
          "LastRefreshDate": "2022-02-02T11:08:27.3098091+01:00",_x000D_
          "TotalRefreshCount": 2,_x000D_
          "CustomInfo": {}_x000D_
        }_x000D_
      },_x000D_
      "1375": {_x000D_
        "$type": "Inside.Core.Formula.Definition.DefinitionAC, Inside.Core.Formula",_x000D_
        "ID": 1375,_x000D_
        "Results": [_x000D_
          [_x000D_
            0.0_x000D_
          ]_x000D_
        ],_x000D_
        "Statistics": {_x000D_
          "CreationDate": "2022-07-05T17:09:31.329254+02:00",_x000D_
          "LastRefreshDate": "2022-02-02T11:08:27.3236195+01:00",_x000D_
          "TotalRefreshCount": 2,_x000D_
          "CustomInfo": {}_x000D_
        }_x000D_
      },_x000D_
      "1376": {_x000D_
        "$type": "Inside.Core.Formula.Definition.DefinitionAC, Inside.Core.Formula",_x000D_
        "ID": 1376,_x000D_
        "Results": [_x000D_
          [_x000D_
            0.0_x000D_
          ]_x000D_
        ],_x000D_
        "Statistics": {_x000D_
          "CreationDate": "2022-07-05T17:09:31.329254+02:00",_x000D_
          "LastRefreshDate": "2022-02-02T11:08:27.3286078+01:00",_x000D_
          "TotalRefreshCount": 2,_x000D_
          "CustomInfo": {}_x000D_
        }_x000D_
      },_x000D_
      "1377": {_x000D_
        "$type": "Inside.Core.Formula.Definition.DefinitionAC, Inside.Core.Formula",_x000D_
        "ID": 1377,_x000D_
        "Results": [_x000D_
          [_x000D_
            0.0_x000D_
          ]_x000D_
        ],_x000D_
        "Statistics": {_x000D_
          "CreationDate": "2022-07-05T17:09:31.329254+02:00",_x000D_
          "LastRefreshDate": "2022-02-02T11:08:27.3325981+01:00",_x000D_
          "TotalRefreshCount": 2,_x000D_
          "CustomInfo": {}_x000D_
        }_x000D_
      },_x000D_
      "1378": {_x000D_
        "$type": "Inside.Core.Formula.Definition.DefinitionAC, Inside.Core.Formula",_x000D_
        "ID": 1378,_x000D_
        "Results": [_x000D_
          [_x000D_
            0.0_x000D_
          ]_x000D_
        ],_x000D_
        "Statistics": {_x000D_
          "CreationDate": "2022-07-05T17:09:31.329254+02:00",_x000D_
          "LastRefreshDate": "2022-02-02T11:08:27.3385809+01:00",_x000D_
          "TotalRefreshCount": 2,_x000D_
          "CustomInfo": {}_x000D_
        }_x000D_
      },_x000D_
      "1379": {_x000D_
        "$type": "Inside.Core.Formula.Definition.DefinitionAC, Inside.Core.Formula",_x000D_
        "ID": 1379,_x000D_
        "Results": [_x000D_
          [_x000D_
            1351.14_x000D_
          ]_x000D_
        ],_x000D_
        "Statistics": {_x000D_
          "CreationDate": "2022-07-05T17:09:31.329254+02:00",_x000D_
          "LastRefreshDate": "2022-02-02T11:08:27.341573+01:00",_x000D_
          "TotalRefreshCount": 2,_x000D_
          "CustomInfo": {}_x000D_
        }_x000D_
      },_x000D_
      "1380": {_x000D_
        "$type": "Inside.Core.Formula.Definition.DefinitionAC, Inside.Core.Formula",_x000D_
        "ID": 1380,_x000D_
        "Results": [_x000D_
          [_x000D_
            18450.539999999997_x000D_
          ]_x000D_
        ],_x000D_
        "Statistics": {_x000D_
          "CreationDate": "2022-07-05T17:09:31.329254+02:00",_x000D_
          "LastRefreshDate": "2022-02-02T11:08:27.3455565+01:00",_x000D_
          "TotalRefreshCount": 2,_x000D_
          "CustomInfo": {}_x000D_
        }_x000D_
      },_x000D_
      "1381": {_x000D_
        "$type": "Inside.Core.Formula.Definition.DefinitionAC, Inside.Core.Formula",_x000D_
        "ID": 1381,_x000D_
        "Results": [_x000D_
          [_x000D_
            2963.45_x000D_
          ]_x000D_
        ],_x000D_
        "Statistics": {_x000D_
          "CreationDate": "2022-07-05T17:09:31.329254+02:00",_x000D_
          "LastRefreshDate": "2022-02-02T11:08:27.3475554+01:00",_x000D_
          "TotalRefreshCount": 2,_x000D_
          "CustomInfo": {}_x000D_
        }_x000D_
      },_x000D_
      "1382": {_x000D_
        "$type": "Inside.Core.Formula.Definition.DefinitionAC, Inside.Core.Formula",_x000D_
        "ID": 1382,_x000D_
        "Results": [_x000D_
          [_x000D_
            8420.29_x000D_
          ]_x000D_
        ],_x000D_
        "Statistics": {_x000D_
          "CreationDate": "2022-07-05T17:09:31.329254+02:00",_x000D_
          "LastRefreshDate": "2022-02-02T11:08:27.350547+01:00",_x000D_
          "TotalRefreshCount": 2,_x000D_
          "CustomInfo": {}_x000D_
        }_x000D_
      },_x000D_
      "1383": {_x000D_
        "$type": "Inside.Core.Formula.Definition.DefinitionAC, Inside.Core.Formula",_x000D_
        "ID": 1383,_x000D_
        "Results": [_x000D_
          [_x000D_
            15763.150000000002_x000D_
          ]_x000D_
        ],_x000D_
        "Statistics": {_x000D_
          "CreationDate": "2022-07-05T17:09:31.329254+02:00",_x000D_
          "LastRefreshDate": "2022-02-02T11:08:27.3534995+01:00",_x000D_
          "TotalRefreshCount": 2,_x000D_
          "CustomInfo": {}_x000D_
        }_x000D_
      },_x000D_
      "1384": {_x000D_
        "$type": "Inside.Core.Formula.Definition.DefinitionAC, Inside.Core.Formula",_x000D_
        "ID": 1384,_x000D_
        "Results": [_x000D_
          [_x000D_
            4189.2_x000D_
          ]_x000D_
        ],_x000D_
        "Statistics": {_x000D_
          "CreationDate": "2022-07-05T17:09:31.329254+02:00",_x000D_
          "LastRefreshDate": "2022-02-02T11:08:27.3554944+01:00",_x000D_
          "TotalRefreshCount": 2,_x000D_
          "CustomInfo": {}_x000D_
        }_x000D_
      },_x000D_
      "1385": {_x000D_
        "$type": "Inside.Core.Formula.Definition.DefinitionAC, Inside.Core.Formula",_x000D_
        "ID": 1385,_x000D_
        "Results": [_x000D_
          [_x000D_
            3164.08_x000D_
          ]_x000D_
        ],_x000D_
        "Statistics": {_x000D_
          "CreationDate": "2022-07-05T17:09:31.329254+02:00",_x000D_
          "LastRefreshDate": "2022-02-02T11:08:27.3575184+01:00",_x000D_
          "TotalRefreshCount": 2,_x000D_
          "CustomInfo": {}_x000D_
        }_x000D_
      },_x000D_
      "1386": {_x000D_
        "$type": "Inside.Core.Formula.Definition.DefinitionAC, Inside.Core.Formula",_x000D_
        "ID": 1386,_x000D_
        "Results": [_x000D_
          [_x000D_
            710.6_x000D_
          ]_x000D_
        ],_x000D_
        "Statistics": {_x000D_
          "CreationDate": "2022-07-05T17:09:31.329254+02:00",_x000D_
          "LastRefreshDate": "2022-02-02T11:08:27.35952+01:00",_x000D_
          "TotalRefreshCount": 2,_x000D_
          "CustomInfo": {}_x000D_
        }_x000D_
      },_x000D_
      "1387": {_x000D_
        "$type": "Inside.Core.Formula.Definition.DefinitionAC, Inside.Core.Formula",_x000D_
        "ID": 1387,_x000D_
        "Results": [_x000D_
          [_x000D_
            180.38_x000D_
          ]_x000D_
        ],_x000D_
        "Statistics": {_x000D_
          "CreationDate": "2022-07-05T17:09:31.329254+02:00",_x000D_
          "LastRefreshDate": "2022-02-02T11:08:27.3615155+01:00",_x000D_
          "TotalRefreshCount": 2,_x000D_
          "CustomInfo": {}_x000D_
        }_x000D_
      },_x000D_
      "1388": {_x000D_
        "$type": "Inside.Core.Formula.Definition.DefinitionAC, Inside.Core.Formula",_x000D_
        "ID": 1388,_x000D_
        "Results": [_x000D_
          [_x000D_
            183.06_x000D_
          ]_x000D_
        ],_x000D_
        "Statistics": {_x000D_
          "CreationDate": "2022-07-05T17:09:31.3302325+02:00",_x000D_
          "LastRefreshDate": "2022-02-02T11:08:27.3635112+01:00",_x000D_
          "TotalRefreshCount": 2,_x000D_
          "CustomInfo": {}_x000D_
        }_x000D_
      },_x000D_
      "1389": {_x000D_
        "$type": "Inside.Core.Formula.Definition.DefinitionAC, Inside.Core.Formula",_x000D_
        "ID": 1389,_x000D_
        "Results": [_x000D_
          [_x000D_
            255.0_x000D_
          ]_x000D_
        ],_x000D_
        "Statistics": {_x000D_
          "CreationDate": "2022-07-05T17:09:31.3302325+02:00",_x000D_
          "LastRefreshDate": "2022-02-02T11:08:27.3655121+01:00",_x000D_
          "TotalRefreshCount": 2,_x000D_
          "CustomInfo": {}_x000D_
        }_x000D_
      },_x000D_
      "1390": {_x000D_
        "$type": "Inside.Core.Formula.Definition.DefinitionAC, Inside.Core.Formula",_x000D_
        "ID": 1390,_x000D_
        "Results": [_x000D_
          [_x000D_
            3023.0_x000D_
          ]_x000D_
        ],_x000D_
        "Statistics": {_x000D_
          "CreationDate": "2022-07-05T17:09:31.3302325+02:00",_x000D_
          "LastRefreshDate": "2022-02-02T11:08:27.3674981+01:00",_x000D_
          "TotalRefreshCount": 2,_x000D_
          "CustomInfo": {}_x000D_
        }_x000D_
      },_x000D_
      "1391": {_x000D_
        "$type": "Inside.Core.Formula.Definition.DefinitionAC, Inside.Core.Formula",_x000D_
        "ID": 1391,_x000D_
        "Results": [_x000D_
          [_x000D_
            263058.88_x000D_
          ]_x000D_
        ],_x000D_
        "Statistics": {_x000D_
          "CreationDate": "2022-07-05T17:09:31.3302325+02:00",_x000D_
          "LastRefreshDate": "2022-02-02T11:08:27.3695051+01:00",_x000D_
          "TotalRefreshCount": 2,_x000D_
          "CustomInfo": {}_x000D_
        }_x000D_
      },_x000D_
      "1392": {_x000D_
        "$type": "Inside.Core.Formula.Definition.DefinitionAC, Inside.Core.Formula",_x000D_
        "ID": 1392,_x000D_
        "Results": [_x000D_
          [_x000D_
            1905.4_x000D_
          ]_x000D_
        ],_x000D_
        "Statistics": {_x000D_
          "CreationDate": "2022-07-05T17:09:31.3302325+02:00",_x000D_
          "LastRefreshDate": "2022-02-02T11:08:27.3715004+01:00",_x000D_
          "TotalRefreshCount": 2,_x000D_
          "CustomInfo": {}_x000D_
        }_x000D_
      },_x000D_
      "1393": {_x000D_
        "$type": "Inside.Core.Formula.Definition.DefinitionAC, Inside.Core.Formula",_x000D_
        "ID": 1393,_x000D_
        "Results": [_x000D_
          [_x000D_
            408.0_x000D_
          ]_x000D_
        ],_x000D_
        "Statistics": {_x000D_
          "CreationDate": "2022-07-05T17:09:31.3302325+02:00",_x000D_
          "LastRefreshDate": "2022-02-02T11:08:27.3735001+01:00",_x000D_
          "TotalRefreshCount": 2,_x000D_
          "CustomInfo": {}_x000D_
        }_x000D_
      },_x000D_
      "1394": {_x000D_
        "$type": "Inside.Core.Formula.Definition.DefinitionAC, Inside.Core.Formula",_x000D_
        "ID": 1394,_x000D_
        "Results": [_x000D_
          [_x000D_
            0.0_x000D_
          ]_x000D_
        ],_x000D_
        "Statistics": {_x000D_
          "CreationDate": "2022-07-05T17:09:31.3302325+02:00",_x000D_
          "LastRefreshDate": "2022-02-02T11:08:27.375441+01:00",_x000D_
          "TotalRefreshCount": 2,_x000D_
          "CustomInfo": {}_x000D_
        }_x000D_
      },_x000D_
      "1395": {_x000D_
        "$type": "Inside.Core.Formula.Definition.DefinitionAC, Inside.Core.Formula",_x000D_
        "ID": 1395,_x000D_
        "Results": [_x000D_
          [_x000D_
            0.0_x000D_
          ]_x000D_
        ],_x000D_
        "Statistics": {_x000D_
          "CreationDate": "2022-07-05T17:09:31.3302325+02:00",_x000D_
          "LastRefreshDate": "2022-02-02T11:08:27.3774361+01:00",_x000D_
          "TotalRefreshCount": 2,_x000D_
          "CustomInfo": {}_x000D_
        }_x000D_
      },_x000D_
      "1396": {_x000D_
        "$type": "Inside.Core.Formula.Definition.DefinitionAC, Inside.Core.Formula",_x000D_
        "ID": 1396,_x000D_
        "Results": [_x000D_
          [_x000D_
            0.0_x000D_
          ]_x000D_
        ],_x000D_
        "Statistics": {_x000D_
          "CreationDate": "2022-07-05T17:09:31.3302325+02:00",_x000D_
          "LastRefreshDate": "2022-02-02T11:08:27.3794577+01:00",_x000D_
          "TotalRefreshCount": 2,_x000D_
          "CustomInfo": {}_x000D_
        }_x000D_
      },_x000D_
      "1397": {_x000D_
        "$type": "Inside.Core.Formula.Definition.DefinitionAC, Inside.Core.Formula",_x000D_
        "ID": 1397,_x000D_
        "Results": [_x000D_
          [_x000D_
            0.0_x000D_
          ]_x000D_
        ],_x000D_
        "Statistics": {_x000D_
          "CreationDate": "2022-07-05T17:09:31.3302325+02:00",_x000D_
          "LastRefreshDate": "2022-02-02T11:08:27.3814809+01:00",_x000D_
          "TotalRefreshCount": 2,_x000D_
          "CustomInfo": {}_x000D_
        }_x000D_
      },_x000D_
      "1398": {_x000D_
        "$type": "Inside.Core.Formula.Definition.DefinitionAC, Inside.Core.Formula",_x000D_
        "ID": 1398,_x000D_
        "Results": [_x000D_
          [_x000D_
            8127.42_x000D_
          ]_x000D_
        ],_x000D_
        "Statistics": {_x000D_
          "CreationDate": "2022-07-05T17:09:31.3302325+02:00",_x000D_
          "LastRefreshDate": "2022-02-02T11:08:27.3834191+01:00",_x000D_
          "TotalRefreshCount": 2,_x000D_
          "CustomInfo": {}_x000D_
        }_x000D_
      },_x000D_
      "1399": {_x000D_
        "$type": "Inside.Core.Formula.Definition.DefinitionAC, Inside.Core.Formula",_x000D_
        "ID": 1399,_x000D_
        "Results": [_x000D_
          [_x000D_
            16413.68_x000D_
          ]_x000D_
        ],_x000D_
        "Statistics": {_x000D_
          "CreationDate": "2022-07-05T17:09:31.3302325+02:00",_x000D_
          "LastRefreshDate": "2022-02-02T11:08:27.3854155+01:00",_x000D_
          "TotalRefreshCount": 2,_x000D_
          "CustomInfo": {}_x000D_
        }_x000D_
      },_x000D_
      "1400": {_x000D_
        "$type": "Inside.Core.Formula.Definition.DefinitionAC, Inside.Core.Formula",_x000D_
        "ID": 1400,_x000D_
        "Results": [_x000D_
          [_x000D_
            923.2_x000D_
          ]_x000D_
        ],_x000D_
        "Statistics": {_x000D_
          "CreationDate": "2022-07-05T17:09:31.3302325+02:00",_x000D_
          "LastRefreshDate": "2022-02-02T11:08:27.3874102+01:00",_x000D_
          "TotalRefreshCount": 2,_x000D_
          "CustomInfo": {}_x000D_
        }_x000D_
      },_x000D_
      "1401": {_x000D_
        "$type": "Inside.Core.Formula.Definition.DefinitionAC, Inside.Core.Formula",_x000D_
        "ID": 1401,_x000D_
        "Results": [_x000D_
          [_x000D_
            88587.34_x000D_
          ]_x000D_
        ],_x000D_
        "Statistics": {_x000D_
          "CreationDate": "2022-07-05T17:09:31.3302325+02:00",_x000D_
          "LastRefreshDate": "2022-02-02T11:08:27.3894047+01:00",_x000D_
          "TotalRefreshCount": 2,_x000D_
          "CustomInfo": {}_x000D_
        }_x000D_
      },_x000D_
      "1402": {_x000D_
        "$type": "Inside.Core.Formula.Definition.DefinitionAC, Inside.Core.Formula",_x000D_
        "ID": 1402,_x000D_
        "Results": [_x000D_
          [_x000D_
            10010.98_x000D_
          ]_x000D_
        ],_x000D_
        "Statistics": {_x000D_
          "CreationDate": "2022-07-05T17:09:31.3302325+02:00",_x000D_
          "LastRefreshDate": "2022-02-02T11:08:27.3913991+01:00",_x000D_
          "TotalRefreshCount": 2,_x000D_
          "CustomInfo": {}_x000D_
        }_x000D_
      },_x000D_
      "1403": {_x000D_
        "$type": "Inside.Core.Formula.Definition.DefinitionAC, Inside.Core.Formula",_x000D_
        "ID": 1403,_x000D_
        "Results": [_x000D_
          [_x000D_
            1688.2_x000D_
          ]_x000D_
        ],_x000D_
        "Statistics": {_x000D_
          "CreationDate": "2022-07-05T17:09:31.3302325+02:00",_x000D_
          "LastRefreshDate": "2022-02-02T11:08:27.3939135+01:00",_x000D_
          "TotalRefreshCount": 2,_x000D_
          "CustomInfo": {}_x000D_
        }_x000D_
      },_x000D_
      "1404": {_x000D_
        "$type": "Inside.Core.Formula.Definition.DefinitionAC, Inside.Core.Formula",_x000D_
        "ID": 1404,_x000D_
        "Results": [_x000D_
          [_x000D_
            3047.03_x000D_
          ]_x000D_
        ],_x000D_
        "Statistics": {_x000D_
          "CreationDate": "2022-07-05T17:09:31.3302325+02:00",_x000D_
          "LastRefreshDate": "2022-02-02T11:08:27.3959086+01:00",_x000D_
          "TotalRefreshCount": 2,_x000D_
          "CustomInfo": {}_x000D_
        }_x000D_
      },_x000D_
      "1405": {_x000D_
        "$type": "Inside.Core.Formula.Definition.DefinitionAC, Inside.Core.Formula",_x000D_
        "ID": 1405,_x000D_
        "Results": [_x000D_
          [_x000D_
            1671.35_x000D_
          ]_x000D_
        ],_x000D_
        "Statistics": {_x000D_
          "CreationDate": "2022-07-05T17:09:31.3302325+02:00",_x000D_
          "LastRefreshDate": "2022-02-02T11:08:27.3979021+01:00",_x000D_
          "TotalRefreshCount": 2,_x000D_
          "CustomInfo": {}_x000D_
        }_x000D_
      },_x000D_
      "1406": {_x000D_
        "$type": "Inside.Core.Formula.Definition.DefinitionAC, Inside.Core.Formula",_x000D_
        "ID": 1406,_x000D_
        "Results": [_x000D_
          [_x000D_
            859.64_x000D_
          ]_x000D_
        ],_x000D_
        "Statistics": {_x000D_
          "CreationDate": "2022-07-05T17:09:31.3302325+02:00",_x000D_
          "LastRefreshDate": "2022-02-02T11:08:27.3998967+01:00",_x000D_
          "TotalRefreshCount": 2,_x000D_
          "CustomInfo": {}_x000D_
        }_x000D_
      },_x000D_
      "1407": {_x000D_
        "$type": "Inside.Core.Formula.Definition.DefinitionAC, Inside.Core.Formula",_x000D_
        "ID": 1407,_x000D_
        "Results": [_x000D_
          [_x000D_
            43371.93_x000D_
          ]_x000D_
        ],_x000D_
        "Statistics": {_x000D_
          "CreationDate": "2022-07-05T17:09:31.3302325+02:00",_x000D_
          "LastRefreshDate": "2022-02-02T11:08:27.4018917+01:00",_x000D_
          "TotalRefreshCount": 2,_x000D_
          "CustomInfo": {}_x000D_
        }_x000D_
      },_x000D_
      "1408": {_x000D_
        "$type": "Inside.Core.Formula.Definition.DefinitionAC, Inside.Core.Formula",_x000D_
        "ID": 1408,_x000D_
        "Results": [_x000D_
          [_x000D_
            2350.61_x000D_
          ]_x000D_
        ],_x000D_
        "Statistics": {_x000D_
          "CreationDate": "2022-07-05T17:09:31.3302325+02:00",_x000D_
          "LastRefreshDate": "2022-02-02T11:08:27.403886+01:00",_x000D_
          "TotalRefreshCount": 2,_x000D_
          "CustomInfo": {}_x000D_
        }_x000D_
      },_x000D_
      "1409": {_x000D_
        "$type": "Inside.Core.Formula.Definition.DefinitionAC, Inside.Core.Formula",_x000D_
        "ID": 1409,_x000D_
        "Results": [_x000D_
          [_x000D_
            0.0_x000D_
          ]_x000D_
        ],_x000D_
        "Statistics": {_x000D_
          "CreationDate": "2022-07-05T17:09:31.3302325+02:00",_x000D_
          "LastRefreshDate": "2022-02-02T11:08:27.4058806+01:00",_x000D_
          "TotalRefreshCount": 2,_x000D_
          "CustomInfo": {}_x000D_
        }_x000D_
      },_x000D_
      "1410": {_x000D_
        "$type": "Inside.Core.Formula.Definition.DefinitionAC, Inside.Core.Formula",_x000D_
        "ID": 1410,_x000D_
        "Results": [_x000D_
          [_x000D_
            1646.1_x000D_
          ]_x000D_
        ],_x000D_
        "Statistics": {_x000D_
          "CreationDate": "2022-07-05T17:09:31.3302325+02:00",_x000D_
          "LastRefreshDate": "2022-02-02T11:08:27.4078754+01:00",_x000D_
          "TotalRefreshCount": 2,_x000D_
          "CustomInfo": {}_x000D_
        }_x000D_
      },_x000D_
      "1411": {_x000D_
        "$type": "Inside.Core.Formula.Definition.DefinitionAC, Inside.Core.Formula",_x000D_
        "ID": 1411,_x000D_
        "Results": [_x000D_
          [_x000D_
            0.0_x000D_
          ]_x000D_
        ],_x000D_
        "Statistics": {_x000D_
          "CreationDate": "2022-07-0</t>
  </si>
  <si>
    <t xml:space="preserve">5T17:09:31.3302325+02:00",_x000D_
          "LastRefreshDate": "2022-02-02T11:08:27.4098689+01:00",_x000D_
          "TotalRefreshCount": 2,_x000D_
          "CustomInfo": {}_x000D_
        }_x000D_
      },_x000D_
      "1412": {_x000D_
        "$type": "Inside.Core.Formula.Definition.DefinitionAC, Inside.Core.Formula",_x000D_
        "ID": 1412,_x000D_
        "Results": [_x000D_
          [_x000D_
            178.5_x000D_
          ]_x000D_
        ],_x000D_
        "Statistics": {_x000D_
          "CreationDate": "2022-07-05T17:09:31.3302325+02:00",_x000D_
          "LastRefreshDate": "2022-02-02T11:08:27.4118649+01:00",_x000D_
          "TotalRefreshCount": 2,_x000D_
          "CustomInfo": {}_x000D_
        }_x000D_
      },_x000D_
      "1413": {_x000D_
        "$type": "Inside.Core.Formula.Definition.DefinitionAC, Inside.Core.Formula",_x000D_
        "ID": 1413,_x000D_
        "Results": [_x000D_
          [_x000D_
            0.0_x000D_
          ]_x000D_
        ],_x000D_
        "Statistics": {_x000D_
          "CreationDate": "2022-07-05T17:09:31.3302325+02:00",_x000D_
          "LastRefreshDate": "2022-02-02T11:08:27.4148567+01:00",_x000D_
          "TotalRefreshCount": 2,_x000D_
          "CustomInfo": {}_x000D_
        }_x000D_
      },_x000D_
      "1414": {_x000D_
        "$type": "Inside.Core.Formula.Definition.DefinitionAC, Inside.Core.Formula",_x000D_
        "ID": 1414,_x000D_
        "Results": [_x000D_
          [_x000D_
            0.0_x000D_
          ]_x000D_
        ],_x000D_
        "Statistics": {_x000D_
          "CreationDate": "2022-07-05T17:09:31.3302325+02:00",_x000D_
          "LastRefreshDate": "2022-02-02T11:08:27.4168821+01:00",_x000D_
          "TotalRefreshCount": 2,_x000D_
          "CustomInfo": {}_x000D_
        }_x000D_
      },_x000D_
      "1415": {_x000D_
        "$type": "Inside.Core.Formula.Definition.DefinitionAC, Inside.Core.Formula",_x000D_
        "ID": 1415,_x000D_
        "Results": [_x000D_
          [_x000D_
            0.0_x000D_
          ]_x000D_
        ],_x000D_
        "Statistics": {_x000D_
          "CreationDate": "2022-07-05T17:09:31.3302325+02:00",_x000D_
          "LastRefreshDate": "2022-02-02T11:08:27.4188721+01:00",_x000D_
          "TotalRefreshCount": 2,_x000D_
          "CustomInfo": {}_x000D_
        }_x000D_
      },_x000D_
      "1416": {_x000D_
        "$type": "Inside.Core.Formula.Definition.DefinitionAC, Inside.Core.Formula",_x000D_
        "ID": 1416,_x000D_
        "Results": [_x000D_
          [_x000D_
            0.0_x000D_
          ]_x000D_
        ],_x000D_
        "Statistics": {_x000D_
          "CreationDate": "2022-07-05T17:09:31.3302325+02:00",_x000D_
          "LastRefreshDate": "2022-02-02T11:08:27.4198682+01:00",_x000D_
          "TotalRefreshCount": 2,_x000D_
          "CustomInfo": {}_x000D_
        }_x000D_
      },_x000D_
      "1417": {_x000D_
        "$type": "Inside.Core.Formula.Definition.DefinitionAC, Inside.Core.Formula",_x000D_
        "ID": 1417,_x000D_
        "Results": [_x000D_
          [_x000D_
            0.0_x000D_
          ]_x000D_
        ],_x000D_
        "Statistics": {_x000D_
          "CreationDate": "2022-07-05T17:09:31.3302325+02:00",_x000D_
          "LastRefreshDate": "2022-02-02T11:08:27.421862+01:00",_x000D_
          "TotalRefreshCount": 2,_x000D_
          "CustomInfo": {}_x000D_
        }_x000D_
      },_x000D_
      "1418": {_x000D_
        "$type": "Inside.Core.Formula.Definition.DefinitionAC, Inside.Core.Formula",_x000D_
        "ID": 1418,_x000D_
        "Results": [_x000D_
          [_x000D_
            86243.12000000001_x000D_
          ]_x000D_
        ],_x000D_
        "Statistics": {_x000D_
          "CreationDate": "2022-07-05T17:09:31.3302325+02:00",_x000D_
          "LastRefreshDate": "2022-02-02T11:08:27.4238573+01:00",_x000D_
          "TotalRefreshCount": 2,_x000D_
          "CustomInfo": {}_x000D_
        }_x000D_
      },_x000D_
      "1419": {_x000D_
        "$type": "Inside.Core.Formula.Definition.DefinitionAC, Inside.Core.Formula",_x000D_
        "ID": 1419,_x000D_
        "Results": [_x000D_
          [_x000D_
            204.0_x000D_
          ]_x000D_
        ],_x000D_
        "Statistics": {_x000D_
          "CreationDate": "2022-07-05T17:09:31.3302325+02:00",_x000D_
          "LastRefreshDate": "2022-02-02T11:08:27.4258642+01:00",_x000D_
          "TotalRefreshCount": 2,_x000D_
          "CustomInfo": {}_x000D_
        }_x000D_
      },_x000D_
      "1420": {_x000D_
        "$type": "Inside.Core.Formula.Definition.DefinitionAC, Inside.Core.Formula",_x000D_
        "ID": 1420,_x000D_
        "Results": [_x000D_
          [_x000D_
            14231.41_x000D_
          ]_x000D_
        ],_x000D_
        "Statistics": {_x000D_
          "CreationDate": "2022-07-05T17:09:31.3302325+02:00",_x000D_
          "LastRefreshDate": "2022-02-02T11:08:27.4278209+01:00",_x000D_
          "TotalRefreshCount": 2,_x000D_
          "CustomInfo": {}_x000D_
        }_x000D_
      },_x000D_
      "1421": {_x000D_
        "$type": "Inside.Core.Formula.Definition.DefinitionAC, Inside.Core.Formula",_x000D_
        "ID": 1421,_x000D_
        "Results": [_x000D_
          [_x000D_
            1151.01_x000D_
          ]_x000D_
        ],_x000D_
        "Statistics": {_x000D_
          "CreationDate": "2022-07-05T17:09:31.3302325+02:00",_x000D_
          "LastRefreshDate": "2022-02-02T11:08:27.4308124+01:00",_x000D_
          "TotalRefreshCount": 2,_x000D_
          "CustomInfo": {}_x000D_
        }_x000D_
      },_x000D_
      "1422": {_x000D_
        "$type": "Inside.Core.Formula.Definition.DefinitionAC, Inside.Core.Formula",_x000D_
        "ID": 1422,_x000D_
        "Results": [_x000D_
          [_x000D_
            865.39_x000D_
          ]_x000D_
        ],_x000D_
        "Statistics": {_x000D_
          "CreationDate": "2022-07-05T17:09:31.3302325+02:00",_x000D_
          "LastRefreshDate": "2022-02-02T11:08:27.4328468+01:00",_x000D_
          "TotalRefreshCount": 2,_x000D_
          "CustomInfo": {}_x000D_
        }_x000D_
      },_x000D_
      "1423": {_x000D_
        "$type": "Inside.Core.Formula.Definition.DefinitionAC, Inside.Core.Formula",_x000D_
        "ID": 1423,_x000D_
        "Results": [_x000D_
          [_x000D_
            47636.02_x000D_
          ]_x000D_
        ],_x000D_
        "Statistics": {_x000D_
          "CreationDate": "2022-07-05T17:09:31.3302325+02:00",_x000D_
          "LastRefreshDate": "2022-02-02T11:08:27.4348424+01:00",_x000D_
          "TotalRefreshCount": 2,_x000D_
          "CustomInfo": {}_x000D_
        }_x000D_
      },_x000D_
      "1424": {_x000D_
        "$type": "Inside.Core.Formula.Definition.DefinitionAC, Inside.Core.Formula",_x000D_
        "ID": 1424,_x000D_
        "Results": [_x000D_
          [_x000D_
            359.52_x000D_
          ]_x000D_
        ],_x000D_
        "Statistics": {_x000D_
          "CreationDate": "2022-07-05T17:09:31.3302325+02:00",_x000D_
          "LastRefreshDate": "2022-02-02T11:08:27.4358403+01:00",_x000D_
          "TotalRefreshCount": 2,_x000D_
          "CustomInfo": {}_x000D_
        }_x000D_
      },_x000D_
      "1425": {_x000D_
        "$type": "Inside.Core.Formula.Definition.DefinitionAC, Inside.Core.Formula",_x000D_
        "ID": 1425,_x000D_
        "Results": [_x000D_
          [_x000D_
            10834.09_x000D_
          ]_x000D_
        ],_x000D_
        "Statistics": {_x000D_
          "CreationDate": "2022-07-05T17:09:31.3302325+02:00",_x000D_
          "LastRefreshDate": "2022-02-02T11:08:27.4378338+01:00",_x000D_
          "TotalRefreshCount": 2,_x000D_
          "CustomInfo": {}_x000D_
        }_x000D_
      },_x000D_
      "1426": {_x000D_
        "$type": "Inside.Core.Formula.Definition.DefinitionAC, Inside.Core.Formula",_x000D_
        "ID": 1426,_x000D_
        "Results": [_x000D_
          [_x000D_
            49196.909999999996_x000D_
          ]_x000D_
        ],_x000D_
        "Statistics": {_x000D_
          "CreationDate": "2022-07-05T17:09:31.3302325+02:00",_x000D_
          "LastRefreshDate": "2022-02-02T11:08:27.4398347+01:00",_x000D_
          "TotalRefreshCount": 2,_x000D_
          "CustomInfo": {}_x000D_
        }_x000D_
      },_x000D_
      "1427": {_x000D_
        "$type": "Inside.Core.Formula.Definition.DefinitionAC, Inside.Core.Formula",_x000D_
        "ID": 1427,_x000D_
        "Results": [_x000D_
          [_x000D_
            1326.0_x000D_
          ]_x000D_
        ],_x000D_
        "Statistics": {_x000D_
          "CreationDate": "2022-07-05T17:09:31.3302325+02:00",_x000D_
          "LastRefreshDate": "2022-02-02T11:08:27.441785+01:00",_x000D_
          "TotalRefreshCount": 2,_x000D_
          "CustomInfo": {}_x000D_
        }_x000D_
      },_x000D_
      "1428": {_x000D_
        "$type": "Inside.Core.Formula.Definition.DefinitionAC, Inside.Core.Formula",_x000D_
        "ID": 1428,_x000D_
        "Results": [_x000D_
          [_x000D_
            0.0_x000D_
          ]_x000D_
        ],_x000D_
        "Statistics": {_x000D_
          "CreationDate": "2022-07-05T17:09:31.3302325+02:00",_x000D_
          "LastRefreshDate": "2022-02-02T11:08:27.4447751+01:00",_x000D_
          "TotalRefreshCount": 2,_x000D_
          "CustomInfo": {}_x000D_
        }_x000D_
      },_x000D_
      "1429": {_x000D_
        "$type": "Inside.Core.Formula.Definition.DefinitionAC, Inside.Core.Formula",_x000D_
        "ID": 1429,_x000D_
        "Results": [_x000D_
          [_x000D_
            2317.24_x000D_
          ]_x000D_
        ],_x000D_
        "Statistics": {_x000D_
          "CreationDate": "2022-07-05T17:09:31.3302325+02:00",_x000D_
          "LastRefreshDate": "2022-02-02T11:08:27.4467697+01:00",_x000D_
          "TotalRefreshCount": 2,_x000D_
          "CustomInfo": {}_x000D_
        }_x000D_
      },_x000D_
      "1430": {_x000D_
        "$type": "Inside.Core.Formula.Definition.DefinitionAC, Inside.Core.Formula",_x000D_
        "ID": 1430,_x000D_
        "Results": [_x000D_
          [_x000D_
            91.8_x000D_
          ]_x000D_
        ],_x000D_
        "Statistics": {_x000D_
          "CreationDate": "2022-07-05T17:09:31.3302325+02:00",_x000D_
          "LastRefreshDate": "2022-02-02T11:08:27.4487645+01:00",_x000D_
          "TotalRefreshCount": 2,_x000D_
          "CustomInfo": {}_x000D_
        }_x000D_
      },_x000D_
      "1431": {_x000D_
        "$type": "Inside.Core.Formula.Definition.DefinitionAC, Inside.Core.Formula",_x000D_
        "ID": 1431,_x000D_
        "Results": [_x000D_
          [_x000D_
            414.53_x000D_
          ]_x000D_
        ],_x000D_
        "Statistics": {_x000D_
          "CreationDate": "2022-07-05T17:09:31.3302325+02:00",_x000D_
          "LastRefreshDate": "2022-02-02T11:08:27.4507589+01:00",_x000D_
          "TotalRefreshCount": 2,_x000D_
          "CustomInfo": {}_x000D_
        }_x000D_
      },_x000D_
      "1432": {_x000D_
        "$type": "Inside.Core.Formula.Definition.DefinitionAC, Inside.Core.Formula",_x000D_
        "ID": 1432,_x000D_
        "Results": [_x000D_
          [_x000D_
            0.0_x000D_
          ]_x000D_
        ],_x000D_
        "Statistics": {_x000D_
          "CreationDate": "2022-07-05T17:09:31.3302325+02:00",_x000D_
          "LastRefreshDate": "2022-02-02T11:08:27.4641403+01:00",_x000D_
          "TotalRefreshCount": 2,_x000D_
          "CustomInfo": {}_x000D_
        }_x000D_
      },_x000D_
      "1433": {_x000D_
        "$type": "Inside.Core.Formula.Definition.DefinitionAC, Inside.Core.Formula",_x000D_
        "ID": 1433,_x000D_
        "Results": [_x000D_
          [_x000D_
            0.0_x000D_
          ]_x000D_
        ],_x000D_
        "Statistics": {_x000D_
          "CreationDate": "2022-07-05T17:09:31.3302325+02:00",_x000D_
          "LastRefreshDate": "2022-02-02T11:08:27.4651375+01:00",_x000D_
          "TotalRefreshCount": 2,_x000D_
          "CustomInfo": {}_x000D_
        }_x000D_
      },_x000D_
      "1434": {_x000D_
        "$type": "Inside.Core.Formula.Definition.DefinitionAC, Inside.Core.Formula",_x000D_
        "ID": 1434,_x000D_
        "Results": [_x000D_
          [_x000D_
            0.0_x000D_
          ]_x000D_
        ],_x000D_
        "Statistics": {_x000D_
          "CreationDate": "2022-07-05T17:09:31.3302325+02:00",_x000D_
          "LastRefreshDate": "2022-02-02T11:08:27.467132+01:00",_x000D_
          "TotalRefreshCount": 2,_x000D_
          "CustomInfo": {}_x000D_
        }_x000D_
      },_x000D_
      "1435": {_x000D_
        "$type": "Inside.Core.Formula.Definition.DefinitionAC, Inside.Core.Formula",_x000D_
        "ID": 1435,_x000D_
        "Results": [_x000D_
          [_x000D_
            0.0_x000D_
          ]_x000D_
        ],_x000D_
        "Statistics": {_x000D_
          "CreationDate": "2022-07-05T17:09:31.3302325+02:00",_x000D_
          "LastRefreshDate": "2022-02-02T11:08:27.4691267+01:00",_x000D_
          "TotalRefreshCount": 2,_x000D_
          "CustomInfo": {}_x000D_
        }_x000D_
      },_x000D_
      "1436": {_x000D_
        "$type": "Inside.Core.Formula.Definition.DefinitionAC, Inside.Core.Formula",_x000D_
        "ID": 1436,_x000D_
        "Results": [_x000D_
          [_x000D_
            6277.33_x000D_
          ]_x000D_
        ],_x000D_
        "Statistics": {_x000D_
          "CreationDate": "2022-07-05T17:09:31.3302325+02:00",_x000D_
          "LastRefreshDate": "2022-02-02T11:08:27.4711213+01:00",_x000D_
          "TotalRefreshCount": 2,_x000D_
          "CustomInfo": {}_x000D_
        }_x000D_
      },_x000D_
      "1437": {_x000D_
        "$type": "Inside.Core.Formula.Definition.DefinitionAC, Inside.Core.Formula",_x000D_
        "ID": 1437,_x000D_
        "Results": [_x000D_
          [_x000D_
            12189.75_x000D_
          ]_x000D_
        ],_x000D_
        "Statistics": {_x000D_
          "CreationDate": "2022-07-05T17:09:31.3302325+02:00",_x000D_
          "LastRefreshDate": "2022-02-02T11:08:27.4731524+01:00",_x000D_
          "TotalRefreshCount": 2,_x000D_
          "CustomInfo": {}_x000D_
        }_x000D_
      },_x000D_
      "1438": {_x000D_
        "$type": "Inside.Core.Formula.Definition.DefinitionAC, Inside.Core.Formula",_x000D_
        "ID": 1438,_x000D_
        "Results": [_x000D_
          [_x000D_
            1403.47_x000D_
          ]_x000D_
        ],_x000D_
        "Statistics": {_x000D_
          "CreationDate": "2022-07-05T17:09:31.3302325+02:00",_x000D_
          "LastRefreshDate": "2022-02-02T11:08:27.4741135+01:00",_x000D_
          "TotalRefreshCount": 2,_x000D_
          "CustomInfo": {}_x000D_
        }_x000D_
      },_x000D_
      "1439": {_x000D_
        "$type": "Inside.Core.Formula.Definition.DefinitionAC, Inside.Core.Formula",_x000D_
        "ID": 1439,_x000D_
        "Results": [_x000D_
          [_x000D_
            10022.279999999999_x000D_
          ]_x000D_
        ],_x000D_
        "Statistics": {_x000D_
          "CreationDate": "2022-07-05T17:09:31.3302325+02:00",_x000D_
          "LastRefreshDate": "2022-02-02T11:08:27.4761083+01:00",_x000D_
          "TotalRefreshCount": 2,_x000D_
          "CustomInfo": {}_x000D_
        }_x000D_
      },_x000D_
      "1440": {_x000D_
        "$type": "Inside.Core.Formula.Definition.DefinitionAC, Inside.Core.Formula",_x000D_
        "ID": 1440,_x000D_
        "Results": [_x000D_
          [_x000D_
            846.77_x000D_
          ]_x000D_
        ],_x000D_
        "Statistics": {_x000D_
          "CreationDate": "2022-07-05T17:09:31.3302325+02:00",_x000D_
          "LastRefreshDate": "2022-02-02T11:08:27.4791003+01:00",_x000D_
          "TotalRefreshCount": 2,_x000D_
          "CustomInfo": {}_x000D_
        }_x000D_
      },_x000D_
      "1441": {_x000D_
        "$type": "Inside.Core.Formula.Definition.DefinitionAC, Inside.Core.Formula",_x000D_
        "ID": 1441,_x000D_
        "Results": [_x000D_
          [_x000D_
            1747.42_x000D_
          ]_x000D_
        ],_x000D_
        "Statistics": {_x000D_
          "CreationDate": "2022-07-05T17:09:31.3302325+02:00",_x000D_
          "LastRefreshDate": "2022-02-02T11:08:27.4810948+01:00",_x000D_
          "TotalRefreshCount": 2,_x000D_
          "CustomInfo": {}_x000D_
        }_x000D_
      },_x000D_
      "1442": {_x000D_
        "$type": "Inside.Core.Formula.Definition.DefinitionAC, Inside.Core.Formula",_x000D_
        "ID": 1442,_x000D_
        "Results": [_x000D_
          [_x000D_
            2601.91_x000D_
          ]_x000D_
        ],_x000D_
        "Statistics": {_x000D_
          "CreationDate": "2022-07-05T17:09:31.3302325+02:00",_x000D_
          "LastRefreshDate": "2022-02-02T11:08:27.4820921+01:00",_x000D_
          "TotalRefreshCount": 2,_x000D_
          "CustomInfo": {}_x000D_
        }_x000D_
      },_x000D_
      "1443": {_x000D_
        "$type": "Inside.Core.Formula.Definition.DefinitionAC, Inside.Core.Formula",_x000D_
        "ID": 1443,_x000D_
        "Results": [_x000D_
          [_x000D_
            504.55_x000D_
          ]_x000D_
        ],_x000D_
        "Statistics": {_x000D_
          "CreationDate": "2022-07-05T17:09:31.3302325+02:00",_x000D_
          "LastRefreshDate": "2022-02-02T11:08:27.4840867+01:00",_x000D_
          "TotalRefreshCount": 2,_x000D_
          "CustomInfo": {}_x000D_
        }_x000D_
      },_x000D_
      "1444": {_x000D_
        "$type": "Inside.Core.Formula.Definition.DefinitionAC, Inside.Core.Formula",_x000D_
        "ID": 1444,_x000D_
        "Results": [_x000D_
          [_x000D_
            0.0_x000D_
          ]_x000D_
        ],_x000D_
        "Statistics": {_x000D_
          "CreationDate": "2022-07-05T17:09:31.3302325+02:00",_x000D_
          "LastRefreshDate": "2022-02-02T11:08:27.4860817+01:00",_x000D_
          "TotalRefreshCount": 2,_x000D_
          "CustomInfo": {}_x000D_
        }_x000D_
      },_x000D_
      "1445": {_x000D_
        "$type": "Inside.Core.Formula.Definition.DefinitionAC, Inside.Core.Formula",_x000D_
        "ID": 1445,_x000D_
        "Results": [_x000D_
          [_x000D_
            8855.9499999999989_x000D_
          ]_x000D_
        ],_x000D_
        "Statistics": {_x000D_
          "CreationDate": "2022-07-05T17:09:31.3302325+02:00",_x000D_
          "LastRefreshDate": "2022-02-02T11:08:27.4910682+01:00",_x000D_
          "TotalRefreshCount": 2,_x000D_
          "CustomInfo": {}_x000D_
        }_x000D_
      },_x000D_
      "1446": {_x000D_
        "$type": "Inside.Core.Formula.Definition.DefinitionAC, Inside.Core.Formula",_x000D_
        "ID": 1446,_x000D_
        "Results": [_x000D_
          [_x000D_
            127.5_x000D_
          ]_x000D_
        ],_x000D_
        "Statistics": {_x000D_
          "CreationDate": "2022-07-05T17:09:31.3302325+02:00",_x000D_
          "LastRefreshDate": "2022-02-02T11:08:27.4940628+01:00",_x000D_
          "TotalRefreshCount": 2,_x000D_
          "CustomInfo": {}_x000D_
        }_x000D_
      },_x000D_
      "1447": {_x000D_
        "$type": "Inside.Core.Formula.Definition.DefinitionAC, Inside.Core.Formula",_x000D_
        "ID": 1447,_x000D_
        "Results": [_x000D_
          [_x000D_
            0.0_x000D_
          ]_x000D_
        ],_x000D_
        "Statistics": {_x000D_
          "CreationDate": "2022-07-05T17:09:31.3302325+02:00",_x000D_
          "LastRefreshDate": "2022-02-02T11:08:27.4960923+01:00",_x000D_
          "TotalRefreshCount": 2,_x000D_
          "CustomInfo": {}_x000D_
        }_x000D_
      },_x000D_
      "1448": {_x000D_
        "$type": "Inside.Core.Formula.Definition.DefinitionAC, Inside.Core.Formula",_x000D_
        "ID": 1448,_x000D_
        "Results": [_x000D_
          [_x000D_
            2102.95_x000D_
          ]_x000D_
        ],_x000D_
        "Statistics": {_x000D_
          "CreationDate": "2022-07-05T17:09:31.3302325+02:00",_x000D_
          "LastRefreshDate": "2022-02-02T11:08:27.4980881+01:00",_x000D_
          "TotalRefreshCount": 2,_x000D_
          "CustomInfo": {}_x000D_
        }_x000D_
      },_x000D_
      "1449": {_x000D_
        "$type": "Inside.Core.Formula.Definition.DefinitionAC, Inside.Core.Formula",_x000D_
        "ID": 1449,_x000D_
        "Results": [_x000D_
          [_x000D_
            3953.5_x000D_
          ]_x000D_
        ],_x000D_
        "Statistics": {_x000D_
          "CreationDate": "2022-07-05T17:09:31.3302325+02:00",_x000D_
          "LastRefreshDate": "2022-02-02T11:08:27.5000837+01:00",_x000D_
          "TotalRefreshCount": 2,_x000D_
          "CustomInfo": {}_x000D_
        }_x000D_
      },_x000D_
      "1450": {_x000D_
        "$type": "Inside.Core.Formula.Definition.DefinitionAC, Inside.Core.Formula",_x000D_
        "ID": 1450,_x000D_
        "Results": [_x000D_
          [_x000D_
            1437.65_x000D_
          ]_x000D_
        ],_x000D_
        "Statistics": {_x000D_
          "CreationDate": "2022-07-05T17:09:31.3302325+02:00",_x000D_
          "LastRefreshDate": "2022-02-02T11:08:27.5020797+01:00",_x000D_
          "TotalRefreshCount": 2,_x000D_
          "CustomInfo": {}_x000D_
        }_x000D_
      },_x000D_
      "1451": {_x000D_
        "$type": "Inside.Core.Formula.Definition.DefinitionAC, Inside.Core.Formula",_x000D_
        "ID": 1451,_x000D_
        "Results": [_x000D_
          [_x000D_
            0.0_x000D_
          ]_x000D_
        ],_x000D_
        "Statistics": {_x000D_
          "CreationDate": "2022-07-05T17:09:31.3302325+02:00",_x000D_
          "LastRefreshDate": "2022-02-02T11:08:27.5030752+01:00",_x000D_
          "TotalRefreshCount": 2,_x000D_
          "CustomInfo": {}_x000D_
        }_x000D_
      },_x000D_
      "1452": {_x000D_
        "$type": "Inside.Core.Formula.Definition.DefinitionAC, Inside.Core.Formula",_x000D_
        "ID": 1452,_x000D_
        "Results": [_x000D_
          [_x000D_
            0.0_x000D_
          ]_x000D_
        ],_x000D_
        "Statistics": {_x000D_
          "CreationDate": "2022-07-05T17:09:31.3302325+02:00",_x000D_
          "LastRefreshDate": "2022-02-02T11:08:27.5050716+01:00",_x000D_
          "TotalRefreshCount": 2,_x000D_
          "CustomInfo": {}_x000D_
        }_x000D_
      },_x000D_
      "1453": {_x000D_
        "$type": "Inside.Core.Formula.Definition.DefinitionAC, Inside.Core.Formula",_x000D_
        "ID": 1453,_x000D_
        "Results": [_x000D_
          [_x000D_
            0.0_x000D_
          ]_x000D_
        ],_x000D_
        "Statistics": {_x000D_
          "CreationDate": "2022-07-05T17:09:31.3302325+02:00",_x000D_
          "LastRefreshDate": "2022-02-02T11:08:27.5070715+01:00",_x000D_
          "TotalRefreshCount": 2,_x000D_
          "CustomInfo": {}_x000D_
        }_x000D_
      },_x000D_
      "1454": {_x000D_
        "$type": "Inside.Core.Formula.Definition.DefinitionAC, Inside.Core.Formula",_x000D_
        "ID": 1454,_x000D_
        "Results": [_x000D_
          [_x000D_
            0.0_x000D_
          ]_x000D_
        ],_x000D_
        "Statistics": {_x000D_
          "CreationDate": "2022-07-05T17:09:31.3302325+02:00",_x000D_
          "LastRefreshDate": "2022-02-02T11:08:27.5090204+01:00",_x000D_
          "TotalRefreshCount": 2,_x000D_
          "CustomInfo": {}_x000D_
        }_x000D_
      },_x000D_
      "1455": {_x000D_
        "$type": "Inside.Core.Formula.Definition.DefinitionAC, Inside.Core.Formula",_x000D_
        "ID": 1455,_x000D_
        "Results": [_x000D_
          [_x000D_
            1820.67_x000D_
          ]_x000D_
        ],_x000D_
        "Statistics": {_x000D_
          "CreationDate": "2022-07-05T17:09:31.3302325+02:00",_x000D_
          "LastRefreshDate": "2022-02-02T11:08:27.5120518+01:00",_x000D_
          "TotalRefreshCount": 2,_x000D_
          "CustomInfo": {}_x000D_
        }_x000D_
      },_x000D_
      "1456": {_x000D_
        "$type": "Inside.Core.Formula.Definition.DefinitionAC, Inside.Core.Formula",_x000D_
        "ID": 1456,_x000D_
        "Results": [_x000D_
          [_x000D_
            204.0_x000D_
          ]_x000D_
        ],_x000D_
        "Statistics": {_x000D_
          "CreationDate": "2022-07-05T17:09:31.3302325+02:00",_x000D_
          "LastRefreshDate": "2022-02-02T11:08:27.5140453+01:00",_x000D_
          "TotalRefreshCount": 2,_x000D_
          "CustomInfo": {}_x000D_
        }_x000D_
      },_x000D_
      "1457": {_x000D_
        "$type": "Inside.Core.Formula.Definition.DefinitionAC, Inside.Core.Formula",_x000D_
        "ID": 1457,_x000D_
        "Results": [_x000D_
          [_x000D_
            6214.67_x000D_
          ]_x000D_
        ],_x000D_
        "Statistics": {_x000D_
          "CreationDate": "2022-07-05T17:09:31.3302325+02:00",_x000D_
          "LastRefreshDate": "2022-02-02T11:08:27.4880759+01:00",_x000D_
          "TotalRefreshCount": 2,_x000D_
          "CustomInfo": {}_x000D_
        }_x000D_
      },_x000D_
      "1458": {_x000D_
        "$type": "Inside.Core.Formula.Definition.DefinitionAC, Inside.Core.Formula",_x000D_
        "ID": 1458,_x000D_
        "Results": [_x000D_
          [_x000D_
            1234.51_x000D_
          ]_x000D_
        ],_x000D_
        "Statistics": {_x000D_
          "CreationDate": "2022-07-05T17:09:31.3302325+02:00",_x000D_
          "LastRefreshDate": "2022-02-02T11:08:27.5150431+01:00",_x000D_
          "TotalRefreshCount": 2,_x000D_
          "CustomInfo": {}_x000D_
        }_x000D_
      },_x000D_
      "1459": {_x000D_
        "$type": "Inside.Core.Formula.Definition.DefinitionAC, Inside.Core.Formula",_x000D_
        "ID": 1459,_x000D_
        "Results": [_x000D_
          [_x000D_
            10772.650000000002_x000D_
          ]_x000D_
        ],_x000D_
        "Statistics": {_x000D_
          "CreationDate": "2022-07-05T17:09:31.3302325+02:00",_x000D_
          "LastRefreshDate": "2022-02-02T11:08:27.5170431+01:00",_x000D_
          "TotalRefreshCount": 2,_x000D_
          "CustomInfo": {}_x000D_
        }_x000D_
      },_x000D_
      "1460": {_x000D_
        "$type": "Inside.Core.Formula.Definition.DefinitionAC, Inside.Core.Formula",_x000D_
        "ID": 1460,_x000D_
        "Results": [_x000D_
          [_x000D_
            597.44_x000D_
          ]_x000D_
        ],_x000D_
        "Statistics": {_x000D_
          "CreationDate": "2022-07-05T17:09:31.3302325+02:00",_x000D_
          "LastRefreshDate": "2022-02-02T11:08:27.5190326+01:00",_x000D_
          "TotalRefreshCount": 2,_x000D_
          "CustomInfo": {}_x000D_
        }_x000D_
      },_x000D_
      "1461": {_x000D_
        "$type": "Inside.Core.Formula.Definition.DefinitionAC, Inside.Core.Formula",_x000D_
        "ID": 1461,_x000D_
        "Results": [_x000D_
          [_x000D_
            4658.99_x000D_
          ]_x000D_
        ],_x000D_
        "Statistics": {_x000D_
          "CreationDate": "2022-07-05T17:09:31.3302325+02:00",_x000D_
          "LastRefreshDate": "2022-02-02T11:08:27.5210291+01:00",_x000D_
          "TotalRefreshCount": 2,_x000D_
          "CustomInfo": {}_x000D_
        }_x000D_
      },_x000D_
      "1462": {_x000D_
        "$type": "Inside.Core.Formula.Definition.DefinitionAC, Inside.Core.Formula",_x000D_
        "ID": 1462,_x000D_
        "Results": [_x000D_
          [_x000D_
            859.23_x000D_
          ]_x000D_
        ],_x000D_
        "Statistics": {_x000D_
          "CreationDate": "2022-07-05T17:09:31.3302325+02:00",_x000D_
          "LastRefreshDate": "2022-02-02T11:08:27.5230244+01:00",_x000D_
          "TotalRefreshCount": 2,_x000D_
          "CustomInfo": {}_x000D_
        }_x000D_
      },_x000D_
      "1463": {_x000D_
        "$type": "Inside.Core.Formula.Definition.DefinitionAC, Inside.Core.Formula",_x000D_
        "ID": 1463,_x000D_
        "Results": [_x000D_
          [_x000D_
            3480.96_x000D_
          ]_x000D_
        ],_x000D_
        "Statistics": {_x000D_
          "CreationDate": "2022-07-05T17:09:31.3302325+02:00",_x000D_
          "LastRefreshDate": "2022-02-02T11:08:27.4890736+01:00",_x000D_
          "TotalRefreshCount": 2,_x000D_
          "CustomInfo": {}_x000D_
        }_x000D_
      },_x000D_
      "1464": {_x000D_
        "$type": "Inside.Core.Formula.Definition.DefinitionAC, Inside.Core.Formula",_x000D_
        "ID": 1464,_x000D_
        "Results": [_x000D_
          [_x000D_
            0.0_x000D_
          ]_x000D_
        ],_x000D_
        "Statistics": {_x000D_
          "CreationDate": "2022-07-05T17:09:31.3302325+02:00",_x000D_
          "LastRefreshDate": "2022-02-02T11:08:27.525012+01:00",_x000D_
          "TotalRefreshCount": 2,_x000D_
          "CustomInfo": {}_x000D_
        }_x000D_
      },_x000D_
      "1465": {_x000D_
        "$type": "Inside.Core.Formula.Definition.DefinitionAC, Inside.Core.Formula",_x000D_
        "ID": 1465,_x000D_
        "Results": [_x000D_
          [_x000D_
            4571.01_x000D_
          ]_x000D_
        ],_x000D_
        "Statistics": {_x000D_
          "CreationDate": "2022-07-05T17:09:31.3302325+02:00",_x000D_
          "LastRefreshDate": "2022-02-02T11:08:27.5269907+01:00",_x000D_
          "TotalRefreshCount": 2,_x000D_
          "CustomInfo": {}_x000D_
        }_x000D_
      },_x000D_
      "1466": {_x000D_
        "$type": "Inside.Core.Formula.Definition.DefinitionAC, Inside.Core.Formula",_x000D_
        "ID": 1466,_x000D_
        "Results": [_x000D_
          [_x000D_
            0.0_x000D_
          ]_x000D_
        ],_x000D_
        "Statistics": {_x000D_
          "CreationDate": "2022-07-05T17:09:31.3302325+02:00",_x000D_
          "LastRefreshDate": "2022-02-02T11:08:27.529008+01:00",_x000D_
          "TotalRefreshCount": 2,_x000D_
          "CustomInfo": {}_x000D_
        }_x000D_
      },_x000D_
      "1467": {_x000D_
        "$type": "Inside.Core.Formula.Definition.DefinitionAC, Inside.Core.Formula",_x000D_
        "ID": 1467,_x000D_
        "Results": [_x000D_
          [_x000D_
            574.28_x000D_
          ]_x000D_
        ],_x000D_
        "Statistics": {_x000D_
          "CreationDate": "2022-07-05T17:09:31.3302325+02:00",_x000D_
          "LastRefreshDate": "2022-02-02T11:08:27.5310005+01:00",_x000D_
          "TotalRefreshCount": 2,_x000D_
          "CustomInfo": {}_x000D_
        }_x000D_
      },_x000D_
      "1468": {_x000D_
        "$type": "Inside.Core.Formula.Definition.DefinitionAC, Inside.Core.Formula",_x000D_
        "ID": 1468,_x000D_
        "Results": [_x000D_
          [_x000D_
            241512.25_x000D_
          ]_x000D_
        ],_x000D_
        "Statistics": {_x000D_
          "CreationDate": "2022-07-05T17:09:31.3302325+02:00",_x000D_
          "LastRefreshDate": "2022-02-02T11:08:27.532994+01:00",_x000D_
          "TotalRefreshCount": 2,_x000D_
          "CustomInfo": {}_x000D_
        }_x000D_
      },_x000D_
      "1469": {_x000D_
        "$type": "Inside.Core.Formula.Definition.DefinitionAC, Inside.Core.Formula",_x000D_
        "ID": 1469,_x000D_
        "Results": [_x000D_
          [_x000D_
            0.0_x000D_
          ]_x000D_
        ],_x000D_
        "Statistics": {_x000D_
          "CreationDate": "2022-07-05T17:09:31.3302325+02:00",_x000D_
          "LastRefreshDate": "2022-02-02T11:08:27.5349899+01:00",_x000D_
          "TotalRefreshCount": 2,_x000D_
          "CustomInfo": {}_x000D_
        }_x000D_
      },_x000D_
      "1470": {_x000D_
        "$type": "Inside.Core.Formula.Definition.DefinitionAC, Inside.Core.Formula",_x000D_
        "ID": 1470,_x000D_
        "Results": [_x000D_
          [_x000D_
            0.0_x000D_
          ]_x000D_
        ],_x000D_
        "Statistics": {_x000D_
          "CreationDate": "2022-07-05T17:09:31.3302325+02:00",_x000D_
          "LastRefreshDate": "2022-02-02T11:08:27.5359877+01:00",_x000D_
          "TotalRefreshCount": 2,_x000D_
          "CustomInfo": {}_x000D_
        }_x000D_
      },_x000D_
      "1471": {_x000D_
        "$type": "Inside.Core.Formula.Definition.DefinitionAC, Inside.Core.Formula",_x000D_
        "ID": 1471,_x000D_
        "Results": [_x000D_
          [_x000D_
            0.0_x000D_
          ]_x000D_
        ],_x000D_
        "Statistics": {_x000D_
          "CreationDate": "2022-07-05T17:09:31.3302325+02:00",_x000D_
          "LastRefreshDate": "2022-02-02T11:08:27.5379835+01:00",_x000D_
          "TotalRefreshCount": 2,_x000D_
          "CustomInfo": {}_x000D_
        }_x000D_
      },_x000D_
      "1472": {_x000D_
        "$type": "Inside.Core.Formula.Definition.DefinitionAC, Inside.Core.Formula",_x000D_
        "ID": 1472,_x000D_
        "Results": [_x000D_
          [_x000D_
            0.0_x000D_
          ]_x000D_
        ],_x000D_
        "Statistics": {_x000D_
          "CreationDate": "2022-07-05T17:09:31.3302325+02:00",_x000D_
          "LastRefreshDate": "2022-02-02T11:08:27.5399819+01:00",_x000D_
          "TotalRefreshCount": 2,_x000D_
          "CustomInfo": {}_x000D_
        }_x000D_
      },_x000D_
      "1473": {_x000D_
        "$type": "Inside.Core.Formula.Definition.DefinitionAC, Inside.Core.Formula",_x000D_
        "ID": 1473,_x000D_
        "Results": [_x000D_
          [_x000D_
            0.0_x000D_
          ]_x000D_
        ],_x000D_
        "Statistics": {_x000D_
          "CreationDate": "2022-07-05T17:09:31.3302325+02:00",_x000D_
          "LastRefreshDate": "2022-02-02T11:08:27.5429305+01:00",_x000D_
          "TotalRefreshCount": 2,_x000D_
          "CustomInfo": {}_x000D_
        }_x000D_
      },_x000D_
      "1474": {_x000D_
        "$type": "Inside.Core.Formula.Definition.DefinitionAC, Inside.Core.Formula",_x000D_
        "ID": 1474,_x000D_
        "Results": [_x000D_
          [_x000D_
            1160.86_x000D_
          ]_x000D_
        ],_x000D_
        "Statistics": {_x000D_
          "CreationDate": "2022-07-05T17:09:31.3302325+02:00",_x000D_
          "LastRefreshDate": "2022-02-02T11:08:27.5449652+01:00",_x000D_
          "TotalRefreshCount": 2,_x000D_
          "CustomInfo": {}_x000D_
        }_x000D_
      },_x000D_
      "1475": {_x000D_
        "$type": "Inside.Core.Formula.Definition.DefinitionAC, Inside.Core.Formula",_x000D_
        "ID": 1475,_x000D_
        "Results": [_x000D_
          [_x000D_
            307.16_x000D_
          ]_x000D_
        ],_x000D_
        "Statistics": {_x000D_
          "CreationDate": "2022-07-05T17:09:31.3302325+02:00",_x000D_
          "LastRefreshDate": "2022-02-02T11:08:27.5469579+01:00",_x000D_
          "TotalRefreshCount": 2,_x000D_
          "CustomInfo": {}_x000D_
        }_x000D_
      },_x000D_
      "1476": {_x000D_
        "$type": "Inside.Core.Formula.Definition.DefinitionAC, Inside.Core.Formula",_x000D_
        "ID": 1476,_x000D_
        "Results": [_x000D_
          [_x000D_
            225.53_x000D_
          ]_x000D_
        ],_x000D_
        "Statistics": {_x000D_
          "CreationDate": "2022-07-05T17:09:31.3302325+02:00",_x000D_
          "LastRefreshDate": "2022-02-02T11:08:27.5489516+01:00",_x000D_
          "TotalRefreshCount": 2,_x000D_
          "CustomInfo": {}_x000D_
        }_x000D_
      },_x000D_
      "1477": {_x000D_
        "$type": "Inside.Core.Formula.Definition.DefinitionAC, Inside.Core.Formula",_x000D_
        "ID": 1477,_x000D_
        "Results": [_x000D_
          [_x000D_
            1804.12_x000D_
          ]_x000D_
        ],_x000D_
        "Statistics": {_x000D_
          "CreationDate": "2022-07-05T17:09:31.3302325+02:00",_x000D_
          "LastRefreshDate": "2022-02-02T11:08:27.5509474+01:00",_x000D_
          "TotalRefreshCount": 2,_x000D_
          "CustomInfo": {}_x000D_
        }_x000D_
      },_x000D_
      "1478": {_x000D_
        "$type": "Inside.Core.Formula.Definition.DefinitionAC, Inside.Core.Formula",_x000D_
        "ID": 1478,_x000D_
        "Results": [_x000D_
          [_x000D_
            1605.72_x000D_
          ]_x000D_
        ],_x000D_
        "Statistics": {_x000D_
          "CreationDate": "2022-07-05T17:09:31.3302325+02:00",_x000D_
          "LastRefreshDate": "2022-02-02T11:08:27.5529436+01:00",_x000D_
          "TotalRefreshCount": 2,_x000D_
          "CustomInfo": {}_x000D_
        }_x000D_
      },_x000D_
      "1479": {_x000D_
        "$type": "Inside.Core.Formula.Definition.DefinitionAC, Inside.Core.Formula",_x000D_
        "ID": 1479,_x000D_
        "Results": [_x000D_
          [_x000D_
            1001.79_x000D_
          ]_x000D_
        ],_x000D_
        "Statistics": {_x000D_
          "CreationDate": "2022-07-05T17:09:31.3302325+02:00",_x000D_
          "LastRefreshDate": "2022-02-02T11:08:27.5539388+01:00",_x000D_
          "TotalRefreshCount": 2,_x000D_
          "CustomInfo": {}_x000D_
        }_x000D_
      },_x000D_
      "1480": {_x000D_
        "$type": "Inside.Core.Formula.Definition.DefinitionAC, Inside.Core.Formula",_x000D_
        "ID": 1480,_x000D_
        "Results": [_x000D_
          [_x000D_
            744.17_x000D_
          ]_x000D_
        ],_x000D_
        "Statistics": {_x000D_
          "CreationDate": "2022-07-05T17:09:31.3302325+02:00",_x000D_
          "LastRefreshDate": "2022-02-02T11:08:27.5568942+01:00",_x000D_
          "TotalRefreshCount": 2,_x000D_
          "CustomInfo": {}_x000D_
        }_x000D_
      },_x000D_
      "1481": {_x000D_
        "$type": "Inside.Core.Formula.Definition.DefinitionAC, Inside.Core.Formula",_x000D_
        "ID": 1481,_x000D_
        "Results": [_x000D_
          [_x000D_
            861.69_x000D_
          ]_x000D_
        ],_x000D_
        "Statistics": {_x000D_
          "CreationDate": "2022-07-05T17:09:31.3302325+02:00",_x000D_
          "LastRefreshDate": "2022-02-02T11:08:27.5588888+01:00",_x000D_
          "TotalRefreshCount": 2,_x000D_
          "CustomInfo": {}_x000D_
        }_x000D_
      },_x000D_
      "1482": {_x000D_
        "$type": "Inside.Core.Formula.Definition.DefinitionAC, Inside.Core.Formula",_x000D_
        "ID": 1482,_x000D_
        "Results": [_x000D_
          [_x000D_
            316.8_x000D_
          ]_x000D_
        ],_x000D_
        "Statistics": {_x000D_
          "CreationDate": "2022-07-05T17:09:31.3302325+02:00",_x000D_
          "LastRefreshDate": "2022-02-02T11:08:27.5608823+01:00",_x000D_
          "TotalRefreshCount": 2,_x000D_
          "CustomInfo": {}_x000D_
        }_x000D_
      },_x000D_
      "1483": {_x000D_
        "$type": "Inside.Core.Formula.Definition.DefinitionAC, Inside.Core.Formula",_x000D_
        "ID": 1483,_x000D_
        "Results": [_x000D_
          [_x000D_
            279.0_x000D_
          ]_x000D_
        ],_x000D_
        "Statistics": {_x000D_
          "CreationDate": "2022-07-05T17:09:31.3302325+02:00",_x000D_
          "LastRefreshDate": "2022-02-02T11:08:27.5629273+01:00",_x000D_
          "TotalRefreshCount": 2,_x000D_
          "CustomInfo": {}_x000D_
        }_x000D_
      },_x000D_
      "1484": {_x000D_
        "$type": "Inside.Core.Formula.Definition.DefinitionAC, Inside.Core.Formula",_x000D_
        "ID": 1484,_x000D_
        "Results": [_x000D_
          [_x000D_
            944.59_x000D_
          ]_x000D_
        ],_x000D_
        "Statistics": {_x000D_
          "CreationDate": "2022-07-05T17:09:31.3302325+02:00",_x000D_
          "LastRefreshDate": "2022-02-02T11:08:43.6951382+01:00",_x000D_
          "TotalRefreshCount": 2,_x000D_
          "CustomInfo": {}_x000D_
        }_x000D_
      },_x000D_
      "1485": {_x000D_
        "$type": "Inside.Core.Formula.Definition.DefinitionAC, Inside.Core.Formula",_x000D_
        "ID": 1485,_x000D_
        "Results": [_x000D_
          [_x000D_
            </t>
  </si>
  <si>
    <t xml:space="preserve">3796.89_x000D_
          ]_x000D_
        ],_x000D_
        "Statistics": {_x000D_
          "CreationDate": "2022-07-05T17:09:31.3302325+02:00",_x000D_
          "LastRefreshDate": "2022-02-02T11:08:43.6971331+01:00",_x000D_
          "TotalRefreshCount": 2,_x000D_
          "CustomInfo": {}_x000D_
        }_x000D_
      },_x000D_
      "1486": {_x000D_
        "$type": "Inside.Core.Formula.Definition.DefinitionAC, Inside.Core.Formula",_x000D_
        "ID": 1486,_x000D_
        "Results": [_x000D_
          [_x000D_
            1054.04_x000D_
          ]_x000D_
        ],_x000D_
        "Statistics": {_x000D_
          "CreationDate": "2022-07-05T17:09:31.3312445+02:00",_x000D_
          "LastRefreshDate": "2022-02-02T11:08:43.6991275+01:00",_x000D_
          "TotalRefreshCount": 2,_x000D_
          "CustomInfo": {}_x000D_
        }_x000D_
      },_x000D_
      "1487": {_x000D_
        "$type": "Inside.Core.Formula.Definition.DefinitionAC, Inside.Core.Formula",_x000D_
        "ID": 1487,_x000D_
        "Results": [_x000D_
          [_x000D_
            245.64_x000D_
          ]_x000D_
        ],_x000D_
        "Statistics": {_x000D_
          "CreationDate": "2022-07-05T17:09:31.3312445+02:00",_x000D_
          "LastRefreshDate": "2022-02-02T11:08:43.7011225+01:00",_x000D_
          "TotalRefreshCount": 2,_x000D_
          "CustomInfo": {}_x000D_
        }_x000D_
      },_x000D_
      "1488": {_x000D_
        "$type": "Inside.Core.Formula.Definition.DefinitionAC, Inside.Core.Formula",_x000D_
        "ID": 1488,_x000D_
        "Results": [_x000D_
          [_x000D_
            631.71_x000D_
          ]_x000D_
        ],_x000D_
        "Statistics": {_x000D_
          "CreationDate": "2022-07-05T17:09:31.3312445+02:00",_x000D_
          "LastRefreshDate": "2022-02-02T11:08:43.7031171+01:00",_x000D_
          "TotalRefreshCount": 2,_x000D_
          "CustomInfo": {}_x000D_
        }_x000D_
      },_x000D_
      "1489": {_x000D_
        "$type": "Inside.Core.Formula.Definition.DefinitionAC, Inside.Core.Formula",_x000D_
        "ID": 1489,_x000D_
        "Results": [_x000D_
          [_x000D_
            1517.2_x000D_
          ]_x000D_
        ],_x000D_
        "Statistics": {_x000D_
          "CreationDate": "2022-07-05T17:09:31.3312445+02:00",_x000D_
          "LastRefreshDate": "2022-02-02T11:08:43.7051117+01:00",_x000D_
          "TotalRefreshCount": 2,_x000D_
          "CustomInfo": {}_x000D_
        }_x000D_
      },_x000D_
      "1490": {_x000D_
        "$type": "Inside.Core.Formula.Definition.DefinitionAC, Inside.Core.Formula",_x000D_
        "ID": 1490,_x000D_
        "Results": [_x000D_
          [_x000D_
            0.0_x000D_
          ]_x000D_
        ],_x000D_
        "Statistics": {_x000D_
          "CreationDate": "2022-07-05T17:09:31.3312445+02:00",_x000D_
          "LastRefreshDate": "2022-02-02T11:08:43.7081043+01:00",_x000D_
          "TotalRefreshCount": 2,_x000D_
          "CustomInfo": {}_x000D_
        }_x000D_
      },_x000D_
      "1491": {_x000D_
        "$type": "Inside.Core.Formula.Definition.DefinitionAC, Inside.Core.Formula",_x000D_
        "ID": 1491,_x000D_
        "Results": [_x000D_
          [_x000D_
            0.0_x000D_
          ]_x000D_
        ],_x000D_
        "Statistics": {_x000D_
          "CreationDate": "2022-07-05T17:09:31.3312445+02:00",_x000D_
          "LastRefreshDate": "2022-02-02T11:08:43.7110958+01:00",_x000D_
          "TotalRefreshCount": 2,_x000D_
          "CustomInfo": {}_x000D_
        }_x000D_
      },_x000D_
      "1492": {_x000D_
        "$type": "Inside.Core.Formula.Definition.DefinitionAC, Inside.Core.Formula",_x000D_
        "ID": 1492,_x000D_
        "Results": [_x000D_
          [_x000D_
            0.0_x000D_
          ]_x000D_
        ],_x000D_
        "Statistics": {_x000D_
          "CreationDate": "2022-07-05T17:09:31.3312445+02:00",_x000D_
          "LastRefreshDate": "2022-02-02T11:08:43.7130904+01:00",_x000D_
          "TotalRefreshCount": 2,_x000D_
          "CustomInfo": {}_x000D_
        }_x000D_
      },_x000D_
      "1493": {_x000D_
        "$type": "Inside.Core.Formula.Definition.DefinitionAC, Inside.Core.Formula",_x000D_
        "ID": 1493,_x000D_
        "Results": [_x000D_
          [_x000D_
            0.0_x000D_
          ]_x000D_
        ],_x000D_
        "Statistics": {_x000D_
          "CreationDate": "2022-07-05T17:09:31.3312445+02:00",_x000D_
          "LastRefreshDate": "2022-02-02T11:08:43.7150852+01:00",_x000D_
          "TotalRefreshCount": 2,_x000D_
          "CustomInfo": {}_x000D_
        }_x000D_
      },_x000D_
      "1494": {_x000D_
        "$type": "Inside.Core.Formula.Definition.DefinitionAC, Inside.Core.Formula",_x000D_
        "ID": 1494,_x000D_
        "Results": [_x000D_
          [_x000D_
            0.0_x000D_
          ]_x000D_
        ],_x000D_
        "Statistics": {_x000D_
          "CreationDate": "2022-07-05T17:09:31.3312445+02:00",_x000D_
          "LastRefreshDate": "2022-02-02T11:08:43.718079+01:00",_x000D_
          "TotalRefreshCount": 2,_x000D_
          "CustomInfo": {}_x000D_
        }_x000D_
      },_x000D_
      "1495": {_x000D_
        "$type": "Inside.Core.Formula.Definition.DefinitionAC, Inside.Core.Formula",_x000D_
        "ID": 1495,_x000D_
        "Results": [_x000D_
          [_x000D_
            6354.32_x000D_
          ]_x000D_
        ],_x000D_
        "Statistics": {_x000D_
          "CreationDate": "2022-07-05T17:09:31.3312445+02:00",_x000D_
          "LastRefreshDate": "2022-02-02T11:08:43.7200715+01:00",_x000D_
          "TotalRefreshCount": 2,_x000D_
          "CustomInfo": {}_x000D_
        }_x000D_
      },_x000D_
      "1496": {_x000D_
        "$type": "Inside.Core.Formula.Definition.DefinitionAC, Inside.Core.Formula",_x000D_
        "ID": 1496,_x000D_
        "Results": [_x000D_
          [_x000D_
            1337.22_x000D_
          ]_x000D_
        ],_x000D_
        "Statistics": {_x000D_
          "CreationDate": "2022-07-05T17:09:31.3312445+02:00",_x000D_
          "LastRefreshDate": "2022-02-02T11:08:43.722066+01:00",_x000D_
          "TotalRefreshCount": 2,_x000D_
          "CustomInfo": {}_x000D_
        }_x000D_
      },_x000D_
      "1497": {_x000D_
        "$type": "Inside.Core.Formula.Definition.DefinitionAC, Inside.Core.Formula",_x000D_
        "ID": 1497,_x000D_
        "Results": [_x000D_
          [_x000D_
            1559.23_x000D_
          ]_x000D_
        ],_x000D_
        "Statistics": {_x000D_
          "CreationDate": "2022-07-05T17:09:31.3312445+02:00",_x000D_
          "LastRefreshDate": "2022-02-02T11:08:43.7240607+01:00",_x000D_
          "TotalRefreshCount": 2,_x000D_
          "CustomInfo": {}_x000D_
        }_x000D_
      },_x000D_
      "1498": {_x000D_
        "$type": "Inside.Core.Formula.Definition.DefinitionAC, Inside.Core.Formula",_x000D_
        "ID": 1498,_x000D_
        "Results": [_x000D_
          [_x000D_
            3795.86_x000D_
          ]_x000D_
        ],_x000D_
        "Statistics": {_x000D_
          "CreationDate": "2022-07-05T17:09:31.3312445+02:00",_x000D_
          "LastRefreshDate": "2022-02-02T11:08:43.7260561+01:00",_x000D_
          "TotalRefreshCount": 2,_x000D_
          "CustomInfo": {}_x000D_
        }_x000D_
      },_x000D_
      "1499": {_x000D_
        "$type": "Inside.Core.Formula.Definition.DefinitionAC, Inside.Core.Formula",_x000D_
        "ID": 1499,_x000D_
        "Results": [_x000D_
          [_x000D_
            2056.95_x000D_
          ]_x000D_
        ],_x000D_
        "Statistics": {_x000D_
          "CreationDate": "2022-07-05T17:09:31.3312445+02:00",_x000D_
          "LastRefreshDate": "2022-02-02T11:08:43.7302377+01:00",_x000D_
          "TotalRefreshCount": 2,_x000D_
          "CustomInfo": {}_x000D_
        }_x000D_
      },_x000D_
      "1500": {_x000D_
        "$type": "Inside.Core.Formula.Definition.DefinitionAC, Inside.Core.Formula",_x000D_
        "ID": 1500,_x000D_
        "Results": [_x000D_
          [_x000D_
            1865.31_x000D_
          ]_x000D_
        ],_x000D_
        "Statistics": {_x000D_
          "CreationDate": "2022-07-05T17:09:31.3312445+02:00",_x000D_
          "LastRefreshDate": "2022-02-02T11:08:43.7322332+01:00",_x000D_
          "TotalRefreshCount": 2,_x000D_
          "CustomInfo": {}_x000D_
        }_x000D_
      },_x000D_
      "1501": {_x000D_
        "$type": "Inside.Core.Formula.Definition.DefinitionAC, Inside.Core.Formula",_x000D_
        "ID": 1501,_x000D_
        "Results": [_x000D_
          [_x000D_
            846.61_x000D_
          ]_x000D_
        ],_x000D_
        "Statistics": {_x000D_
          "CreationDate": "2022-07-05T17:09:31.3312445+02:00",_x000D_
          "LastRefreshDate": "2022-02-02T11:08:43.7342274+01:00",_x000D_
          "TotalRefreshCount": 2,_x000D_
          "CustomInfo": {}_x000D_
        }_x000D_
      },_x000D_
      "1502": {_x000D_
        "$type": "Inside.Core.Formula.Definition.DefinitionAC, Inside.Core.Formula",_x000D_
        "ID": 1502,_x000D_
        "Results": [_x000D_
          [_x000D_
            734.2_x000D_
          ]_x000D_
        ],_x000D_
        "Statistics": {_x000D_
          "CreationDate": "2022-07-05T17:09:31.3312445+02:00",_x000D_
          "LastRefreshDate": "2022-02-02T11:08:43.7372198+01:00",_x000D_
          "TotalRefreshCount": 2,_x000D_
          "CustomInfo": {}_x000D_
        }_x000D_
      },_x000D_
      "1503": {_x000D_
        "$type": "Inside.Core.Formula.Definition.DefinitionAC, Inside.Core.Formula",_x000D_
        "ID": 1503,_x000D_
        "Results": [_x000D_
          [_x000D_
            389.02_x000D_
          ]_x000D_
        ],_x000D_
        "Statistics": {_x000D_
          "CreationDate": "2022-07-05T17:09:31.3312445+02:00",_x000D_
          "LastRefreshDate": "2022-02-02T11:08:43.739215+01:00",_x000D_
          "TotalRefreshCount": 2,_x000D_
          "CustomInfo": {}_x000D_
        }_x000D_
      },_x000D_
      "1504": {_x000D_
        "$type": "Inside.Core.Formula.Definition.DefinitionAC, Inside.Core.Formula",_x000D_
        "ID": 1504,_x000D_
        "Results": [_x000D_
          [_x000D_
            0.0_x000D_
          ]_x000D_
        ],_x000D_
        "Statistics": {_x000D_
          "CreationDate": "2022-07-05T17:09:31.3312445+02:00",_x000D_
          "LastRefreshDate": "2022-02-02T11:08:43.7457081+01:00",_x000D_
          "TotalRefreshCount": 2,_x000D_
          "CustomInfo": {}_x000D_
        }_x000D_
      },_x000D_
      "1505": {_x000D_
        "$type": "Inside.Core.Formula.Definition.DefinitionAC, Inside.Core.Formula",_x000D_
        "ID": 1505,_x000D_
        "Results": [_x000D_
          [_x000D_
            0.0_x000D_
          ]_x000D_
        ],_x000D_
        "Statistics": {_x000D_
          "CreationDate": "2022-07-05T17:09:31.3312445+02:00",_x000D_
          "LastRefreshDate": "2022-02-02T11:08:43.7477016+01:00",_x000D_
          "TotalRefreshCount": 2,_x000D_
          "CustomInfo": {}_x000D_
        }_x000D_
      },_x000D_
      "1506": {_x000D_
        "$type": "Inside.Core.Formula.Definition.DefinitionAC, Inside.Core.Formula",_x000D_
        "ID": 1506,_x000D_
        "Results": [_x000D_
          [_x000D_
            357.0_x000D_
          ]_x000D_
        ],_x000D_
        "Statistics": {_x000D_
          "CreationDate": "2022-07-05T17:09:31.3312445+02:00",_x000D_
          "LastRefreshDate": "2022-02-02T11:08:43.7497326+01:00",_x000D_
          "TotalRefreshCount": 2,_x000D_
          "CustomInfo": {}_x000D_
        }_x000D_
      },_x000D_
      "1507": {_x000D_
        "$type": "Inside.Core.Formula.Definition.DefinitionAC, Inside.Core.Formula",_x000D_
        "ID": 1507,_x000D_
        "Results": [_x000D_
          [_x000D_
            6339.39_x000D_
          ]_x000D_
        ],_x000D_
        "Statistics": {_x000D_
          "CreationDate": "2022-07-05T17:09:31.3312445+02:00",_x000D_
          "LastRefreshDate": "2022-02-02T11:08:43.7517261+01:00",_x000D_
          "TotalRefreshCount": 2,_x000D_
          "CustomInfo": {}_x000D_
        }_x000D_
      },_x000D_
      "1508": {_x000D_
        "$type": "Inside.Core.Formula.Definition.DefinitionAC, Inside.Core.Formula",_x000D_
        "ID": 1508,_x000D_
        "Results": [_x000D_
          [_x000D_
            3050.16_x000D_
          ]_x000D_
        ],_x000D_
        "Statistics": {_x000D_
          "CreationDate": "2022-07-05T17:09:31.3312445+02:00",_x000D_
          "LastRefreshDate": "2022-02-02T11:08:43.7546832+01:00",_x000D_
          "TotalRefreshCount": 2,_x000D_
          "CustomInfo": {}_x000D_
        }_x000D_
      },_x000D_
      "1509": {_x000D_
        "$type": "Inside.Core.Formula.Definition.DefinitionAC, Inside.Core.Formula",_x000D_
        "ID": 1509,_x000D_
        "Results": [_x000D_
          [_x000D_
            767.14_x000D_
          ]_x000D_
        ],_x000D_
        "Statistics": {_x000D_
          "CreationDate": "2022-07-05T17:09:31.3312445+02:00",_x000D_
          "LastRefreshDate": "2022-02-02T11:08:43.7567135+01:00",_x000D_
          "TotalRefreshCount": 2,_x000D_
          "CustomInfo": {}_x000D_
        }_x000D_
      },_x000D_
      "1510": {_x000D_
        "$type": "Inside.Core.Formula.Definition.DefinitionAC, Inside.Core.Formula",_x000D_
        "ID": 1510,_x000D_
        "Results": [_x000D_
          [_x000D_
            0.0_x000D_
          ]_x000D_
        ],_x000D_
        "Statistics": {_x000D_
          "CreationDate": "2022-07-05T17:09:31.3312445+02:00",_x000D_
          "LastRefreshDate": "2022-02-02T11:08:43.7587159+01:00",_x000D_
          "TotalRefreshCount": 2,_x000D_
          "CustomInfo": {}_x000D_
        }_x000D_
      },_x000D_
      "1511": {_x000D_
        "$type": "Inside.Core.Formula.Definition.DefinitionAC, Inside.Core.Formula",_x000D_
        "ID": 1511,_x000D_
        "Results": [_x000D_
          [_x000D_
            0.0_x000D_
          ]_x000D_
        ],_x000D_
        "Statistics": {_x000D_
          "CreationDate": "2022-07-05T17:09:31.3312445+02:00",_x000D_
          "LastRefreshDate": "2022-02-02T11:08:43.7607024+01:00",_x000D_
          "TotalRefreshCount": 2,_x000D_
          "CustomInfo": {}_x000D_
        }_x000D_
      },_x000D_
      "1512": {_x000D_
        "$type": "Inside.Core.Formula.Definition.DefinitionAC, Inside.Core.Formula",_x000D_
        "ID": 1512,_x000D_
        "Results": [_x000D_
          [_x000D_
            0.0_x000D_
          ]_x000D_
        ],_x000D_
        "Statistics": {_x000D_
          "CreationDate": "2022-07-05T17:09:31.3312445+02:00",_x000D_
          "LastRefreshDate": "2022-02-02T11:08:43.7626661+01:00",_x000D_
          "TotalRefreshCount": 2,_x000D_
          "CustomInfo": {}_x000D_
        }_x000D_
      },_x000D_
      "1513": {_x000D_
        "$type": "Inside.Core.Formula.Definition.DefinitionAC, Inside.Core.Formula",_x000D_
        "ID": 1513,_x000D_
        "Results": [_x000D_
          [_x000D_
            0.0_x000D_
          ]_x000D_
        ],_x000D_
        "Statistics": {_x000D_
          "CreationDate": "2022-07-05T17:09:31.3312445+02:00",_x000D_
          "LastRefreshDate": "2022-02-02T11:08:43.7646909+01:00",_x000D_
          "TotalRefreshCount": 2,_x000D_
          "CustomInfo": {}_x000D_
        }_x000D_
      },_x000D_
      "1514": {_x000D_
        "$type": "Inside.Core.Formula.Definition.DefinitionAC, Inside.Core.Formula",_x000D_
        "ID": 1514,_x000D_
        "Results": [_x000D_
          [_x000D_
            0.0_x000D_
          ]_x000D_
        ],_x000D_
        "Statistics": {_x000D_
          "CreationDate": "2022-07-05T17:09:31.3312445+02:00",_x000D_
          "LastRefreshDate": "2022-02-02T11:08:43.7666854+01:00",_x000D_
          "TotalRefreshCount": 2,_x000D_
          "CustomInfo": {}_x000D_
        }_x000D_
      },_x000D_
      "1515": {_x000D_
        "$type": "Inside.Core.Formula.Definition.DefinitionAC, Inside.Core.Formula",_x000D_
        "ID": 1515,_x000D_
        "Results": [_x000D_
          [_x000D_
            1952.75_x000D_
          ]_x000D_
        ],_x000D_
        "Statistics": {_x000D_
          "CreationDate": "2022-07-05T17:09:31.3312445+02:00",_x000D_
          "LastRefreshDate": "2022-02-02T11:08:43.7686809+01:00",_x000D_
          "TotalRefreshCount": 2,_x000D_
          "CustomInfo": {}_x000D_
        }_x000D_
      },_x000D_
      "1516": {_x000D_
        "$type": "Inside.Core.Formula.Definition.DefinitionAC, Inside.Core.Formula",_x000D_
        "ID": 1516,_x000D_
        "Results": [_x000D_
          [_x000D_
            0.0_x000D_
          ]_x000D_
        ],_x000D_
        "Statistics": {_x000D_
          "CreationDate": "2022-07-05T17:09:31.3312445+02:00",_x000D_
          "LastRefreshDate": "2022-02-02T11:08:43.770675+01:00",_x000D_
          "TotalRefreshCount": 2,_x000D_
          "CustomInfo": {}_x000D_
        }_x000D_
      },_x000D_
      "1517": {_x000D_
        "$type": "Inside.Core.Formula.Definition.DefinitionAC, Inside.Core.Formula",_x000D_
        "ID": 1517,_x000D_
        "Results": [_x000D_
          [_x000D_
            12547.55_x000D_
          ]_x000D_
        ],_x000D_
        "Statistics": {_x000D_
          "CreationDate": "2022-07-05T17:09:31.3312445+02:00",_x000D_
          "LastRefreshDate": "2022-02-02T11:08:43.7736676+01:00",_x000D_
          "TotalRefreshCount": 2,_x000D_
          "CustomInfo": {}_x000D_
        }_x000D_
      },_x000D_
      "1518": {_x000D_
        "$type": "Inside.Core.Formula.Definition.DefinitionAC, Inside.Core.Formula",_x000D_
        "ID": 1518,_x000D_
        "Results": [_x000D_
          [_x000D_
            3376.26_x000D_
          ]_x000D_
        ],_x000D_
        "Statistics": {_x000D_
          "CreationDate": "2022-07-05T17:09:31.3312445+02:00",_x000D_
          "LastRefreshDate": "2022-02-02T11:08:43.7756654+01:00",_x000D_
          "TotalRefreshCount": 2,_x000D_
          "CustomInfo": {}_x000D_
        }_x000D_
      },_x000D_
      "1519": {_x000D_
        "$type": "Inside.Core.Formula.Definition.DefinitionAC, Inside.Core.Formula",_x000D_
        "ID": 1519,_x000D_
        "Results": [_x000D_
          [_x000D_
            1654.32_x000D_
          ]_x000D_
        ],_x000D_
        "Statistics": {_x000D_
          "CreationDate": "2022-07-05T17:09:31.3312445+02:00",_x000D_
          "LastRefreshDate": "2022-02-02T11:08:43.777657+01:00",_x000D_
          "TotalRefreshCount": 2,_x000D_
          "CustomInfo": {}_x000D_
        }_x000D_
      },_x000D_
      "1520": {_x000D_
        "$type": "Inside.Core.Formula.Definition.DefinitionAC, Inside.Core.Formula",_x000D_
        "ID": 1520,_x000D_
        "Results": [_x000D_
          [_x000D_
            723.72_x000D_
          ]_x000D_
        ],_x000D_
        "Statistics": {_x000D_
          "CreationDate": "2022-07-05T17:09:31.3312445+02:00",_x000D_
          "LastRefreshDate": "2022-02-02T11:08:43.7796522+01:00",_x000D_
          "TotalRefreshCount": 2,_x000D_
          "CustomInfo": {}_x000D_
        }_x000D_
      },_x000D_
      "1521": {_x000D_
        "$type": "Inside.Core.Formula.Definition.DefinitionAC, Inside.Core.Formula",_x000D_
        "ID": 1521,_x000D_
        "Results": [_x000D_
          [_x000D_
            814.1_x000D_
          ]_x000D_
        ],_x000D_
        "Statistics": {_x000D_
          "CreationDate": "2022-07-05T17:09:31.3312445+02:00",_x000D_
          "LastRefreshDate": "2022-02-02T11:08:43.7832422+01:00",_x000D_
          "TotalRefreshCount": 2,_x000D_
          "CustomInfo": {}_x000D_
        }_x000D_
      },_x000D_
      "1522": {_x000D_
        "$type": "Inside.Core.Formula.Definition.DefinitionAC, Inside.Core.Formula",_x000D_
        "ID": 1522,_x000D_
        "Results": [_x000D_
          [_x000D_
            880.2_x000D_
          ]_x000D_
        ],_x000D_
        "Statistics": {_x000D_
          "CreationDate": "2022-07-05T17:09:31.3312445+02:00",_x000D_
          "LastRefreshDate": "2022-02-02T11:08:43.7865981+01:00",_x000D_
          "TotalRefreshCount": 2,_x000D_
          "CustomInfo": {}_x000D_
        }_x000D_
      },_x000D_
      "1523": {_x000D_
        "$type": "Inside.Core.Formula.Definition.DefinitionAC, Inside.Core.Formula",_x000D_
        "ID": 1523,_x000D_
        "Results": [_x000D_
          [_x000D_
            4640.29_x000D_
          ]_x000D_
        ],_x000D_
        "Statistics": {_x000D_
          "CreationDate": "2022-07-05T17:09:31.3312445+02:00",_x000D_
          "LastRefreshDate": "2022-02-02T11:08:43.794603+01:00",_x000D_
          "TotalRefreshCount": 2,_x000D_
          "CustomInfo": {}_x000D_
        }_x000D_
      },_x000D_
      "1524": {_x000D_
        "$type": "Inside.Core.Formula.Definition.DefinitionAC, Inside.Core.Formula",_x000D_
        "ID": 1524,_x000D_
        "Results": [_x000D_
          [_x000D_
            102.0_x000D_
          ]_x000D_
        ],_x000D_
        "Statistics": {_x000D_
          "CreationDate": "2022-07-05T17:09:31.3312445+02:00",_x000D_
          "LastRefreshDate": "2022-02-02T11:08:43.7965726+01:00",_x000D_
          "TotalRefreshCount": 2,_x000D_
          "CustomInfo": {}_x000D_
        }_x000D_
      },_x000D_
      "1525": {_x000D_
        "$type": "Inside.Core.Formula.Definition.DefinitionAC, Inside.Core.Formula",_x000D_
        "ID": 1525,_x000D_
        "Results": [_x000D_
          [_x000D_
            1500.72_x000D_
          ]_x000D_
        ],_x000D_
        "Statistics": {_x000D_
          "CreationDate": "2022-07-05T17:09:31.3312445+02:00",_x000D_
          "LastRefreshDate": "2022-02-02T11:08:43.7985831+01:00",_x000D_
          "TotalRefreshCount": 2,_x000D_
          "CustomInfo": {}_x000D_
        }_x000D_
      },_x000D_
      "1526": {_x000D_
        "$type": "Inside.Core.Formula.Definition.DefinitionAC, Inside.Core.Formula",_x000D_
        "ID": 1526,_x000D_
        "Results": [_x000D_
          [_x000D_
            10380.65_x000D_
          ]_x000D_
        ],_x000D_
        "Statistics": {_x000D_
          "CreationDate": "2022-07-05T17:09:31.3312445+02:00",_x000D_
          "LastRefreshDate": "2022-02-02T11:08:43.8005614+01:00",_x000D_
          "TotalRefreshCount": 2,_x000D_
          "CustomInfo": {}_x000D_
        }_x000D_
      },_x000D_
      "1527": {_x000D_
        "$type": "Inside.Core.Formula.Definition.DefinitionAC, Inside.Core.Formula",_x000D_
        "ID": 1527,_x000D_
        "Results": [_x000D_
          [_x000D_
            1883.69_x000D_
          ]_x000D_
        ],_x000D_
        "Statistics": {_x000D_
          "CreationDate": "2022-07-05T17:09:31.3312445+02:00",_x000D_
          "LastRefreshDate": "2022-02-02T11:08:43.8025559+01:00",_x000D_
          "TotalRefreshCount": 2,_x000D_
          "CustomInfo": {}_x000D_
        }_x000D_
      },_x000D_
      "1528": {_x000D_
        "$type": "Inside.Core.Formula.Definition.DefinitionAC, Inside.Core.Formula",_x000D_
        "ID": 1528,_x000D_
        "Results": [_x000D_
          [_x000D_
            0.0_x000D_
          ]_x000D_
        ],_x000D_
        "Statistics": {_x000D_
          "CreationDate": "2022-07-05T17:09:31.3312445+02:00",_x000D_
          "LastRefreshDate": "2022-02-02T11:08:43.8336826+01:00",_x000D_
          "TotalRefreshCount": 2,_x000D_
          "CustomInfo": {}_x000D_
        }_x000D_
      },_x000D_
      "1529": {_x000D_
        "$type": "Inside.Core.Formula.Definition.DefinitionAC, Inside.Core.Formula",_x000D_
        "ID": 1529,_x000D_
        "Results": [_x000D_
          [_x000D_
            0.0_x000D_
          ]_x000D_
        ],_x000D_
        "Statistics": {_x000D_
          "CreationDate": "2022-07-05T17:09:31.3312445+02:00",_x000D_
          "LastRefreshDate": "2022-02-02T11:08:43.8436532+01:00",_x000D_
          "TotalRefreshCount": 2,_x000D_
          "CustomInfo": {}_x000D_
        }_x000D_
      },_x000D_
      "1530": {_x000D_
        "$type": "Inside.Core.Formula.Definition.DefinitionAC, Inside.Core.Formula",_x000D_
        "ID": 1530,_x000D_
        "Results": [_x000D_
          [_x000D_
            0.0_x000D_
          ]_x000D_
        ],_x000D_
        "Statistics": {_x000D_
          "CreationDate": "2022-07-05T17:09:31.3312445+02:00",_x000D_
          "LastRefreshDate": "2022-02-02T11:08:43.8506859+01:00",_x000D_
          "TotalRefreshCount": 2,_x000D_
          "CustomInfo": {}_x000D_
        }_x000D_
      },_x000D_
      "1531": {_x000D_
        "$type": "Inside.Core.Formula.Definition.DefinitionAC, Inside.Core.Formula",_x000D_
        "ID": 1531,_x000D_
        "Results": [_x000D_
          [_x000D_
            0.0_x000D_
          ]_x000D_
        ],_x000D_
        "Statistics": {_x000D_
          "CreationDate": "2022-07-05T17:09:31.3312445+02:00",_x000D_
          "LastRefreshDate": "2022-02-02T11:08:43.8546732+01:00",_x000D_
          "TotalRefreshCount": 2,_x000D_
          "CustomInfo": {}_x000D_
        }_x000D_
      },_x000D_
      "1532": {_x000D_
        "$type": "Inside.Core.Formula.Definition.DefinitionAC, Inside.Core.Formula",_x000D_
        "ID": 1532,_x000D_
        "Results": [_x000D_
          [_x000D_
            0.0_x000D_
          ]_x000D_
        ],_x000D_
        "Statistics": {_x000D_
          "CreationDate": "2022-07-05T17:09:31.3312445+02:00",_x000D_
          "LastRefreshDate": "2022-02-02T11:08:43.8586507+01:00",_x000D_
          "TotalRefreshCount": 2,_x000D_
          "CustomInfo": {}_x000D_
        }_x000D_
      },_x000D_
      "1533": {_x000D_
        "$type": "Inside.Core.Formula.Definition.DefinitionAC, Inside.Core.Formula",_x000D_
        "ID": 1533,_x000D_
        "Results": [_x000D_
          [_x000D_
            1351.14_x000D_
          ]_x000D_
        ],_x000D_
        "Statistics": {_x000D_
          "CreationDate": "2022-07-05T17:09:31.3312445+02:00",_x000D_
          "LastRefreshDate": "2022-02-02T11:08:43.8616435+01:00",_x000D_
          "TotalRefreshCount": 2,_x000D_
          "CustomInfo": {}_x000D_
        }_x000D_
      },_x000D_
      "1534": {_x000D_
        "$type": "Inside.Core.Formula.Definition.DefinitionAC, Inside.Core.Formula",_x000D_
        "ID": 1534,_x000D_
        "Results": [_x000D_
          [_x000D_
            18450.539999999997_x000D_
          ]_x000D_
        ],_x000D_
        "Statistics": {_x000D_
          "CreationDate": "2022-07-05T17:09:31.3312445+02:00",_x000D_
          "LastRefreshDate": "2022-02-02T11:08:43.8646328+01:00",_x000D_
          "TotalRefreshCount": 2,_x000D_
          "CustomInfo": {}_x000D_
        }_x000D_
      },_x000D_
      "1535": {_x000D_
        "$type": "Inside.Core.Formula.Definition.DefinitionAC, Inside.Core.Formula",_x000D_
        "ID": 1535,_x000D_
        "Results": [_x000D_
          [_x000D_
            2963.45_x000D_
          ]_x000D_
        ],_x000D_
        "Statistics": {_x000D_
          "CreationDate": "2022-07-05T17:09:31.3312445+02:00",_x000D_
          "LastRefreshDate": "2022-02-02T11:08:43.8676272+01:00",_x000D_
          "TotalRefreshCount": 2,_x000D_
          "CustomInfo": {}_x000D_
        }_x000D_
      },_x000D_
      "1536": {_x000D_
        "$type": "Inside.Core.Formula.Definition.DefinitionAC, Inside.Core.Formula",_x000D_
        "ID": 1536,_x000D_
        "Results": [_x000D_
          [_x000D_
            8420.29_x000D_
          ]_x000D_
        ],_x000D_
        "Statistics": {_x000D_
          "CreationDate": "2022-07-05T17:09:31.3312445+02:00",_x000D_
          "LastRefreshDate": "2022-02-02T11:08:43.8696195+01:00",_x000D_
          "TotalRefreshCount": 2,_x000D_
          "CustomInfo": {}_x000D_
        }_x000D_
      },_x000D_
      "1537": {_x000D_
        "$type": "Inside.Core.Formula.Definition.DefinitionAC, Inside.Core.Formula",_x000D_
        "ID": 1537,_x000D_
        "Results": [_x000D_
          [_x000D_
            15763.150000000002_x000D_
          ]_x000D_
        ],_x000D_
        "Statistics": {_x000D_
          "CreationDate": "2022-07-05T17:09:31.3312445+02:00",_x000D_
          "LastRefreshDate": "2022-02-02T11:08:43.8716127+01:00",_x000D_
          "TotalRefreshCount": 2,_x000D_
          "CustomInfo": {}_x000D_
        }_x000D_
      },_x000D_
      "1538": {_x000D_
        "$type": "Inside.Core.Formula.Definition.DefinitionAC, Inside.Core.Formula",_x000D_
        "ID": 1538,_x000D_
        "Results": [_x000D_
          [_x000D_
            4189.2_x000D_
          ]_x000D_
        ],_x000D_
        "Statistics": {_x000D_
          "CreationDate": "2022-07-05T17:09:31.3312445+02:00",_x000D_
          "LastRefreshDate": "2022-02-02T11:08:43.8745688+01:00",_x000D_
          "TotalRefreshCount": 2,_x000D_
          "CustomInfo": {}_x000D_
        }_x000D_
      },_x000D_
      "1539": {_x000D_
        "$type": "Inside.Core.Formula.Definition.DefinitionAC, Inside.Core.Formula",_x000D_
        "ID": 1539,_x000D_
        "Results": [_x000D_
          [_x000D_
            3164.08_x000D_
          ]_x000D_
        ],_x000D_
        "Statistics": {_x000D_
          "CreationDate": "2022-07-05T17:09:31.3312445+02:00",_x000D_
          "LastRefreshDate": "2022-02-02T11:08:43.8765637+01:00",_x000D_
          "TotalRefreshCount": 2,_x000D_
          "CustomInfo": {}_x000D_
        }_x000D_
      },_x000D_
      "1540": {_x000D_
        "$type": "Inside.Core.Formula.Definition.DefinitionAC, Inside.Core.Formula",_x000D_
        "ID": 1540,_x000D_
        "Results": [_x000D_
          [_x000D_
            710.6_x000D_
          ]_x000D_
        ],_x000D_
        "Statistics": {_x000D_
          "CreationDate": "2022-07-05T17:09:31.3312445+02:00",_x000D_
          "LastRefreshDate": "2022-02-02T11:08:43.8785961+01:00",_x000D_
          "TotalRefreshCount": 2,_x000D_
          "CustomInfo": {}_x000D_
        }_x000D_
      },_x000D_
      "1541": {_x000D_
        "$type": "Inside.Core.Formula.Definition.DefinitionAC, Inside.Core.Formula",_x000D_
        "ID": 1541,_x000D_
        "Results": [_x000D_
          [_x000D_
            180.38_x000D_
          ]_x000D_
        ],_x000D_
        "Statistics": {_x000D_
          "CreationDate": "2022-07-05T17:09:31.3312445+02:00",_x000D_
          "LastRefreshDate": "2022-02-02T11:08:43.8805517+01:00",_x000D_
          "TotalRefreshCount": 2,_x000D_
          "CustomInfo": {}_x000D_
        }_x000D_
      },_x000D_
      "1542": {_x000D_
        "$type": "Inside.Core.Formula.Definition.DefinitionAC, Inside.Core.Formula",_x000D_
        "ID": 1542,_x000D_
        "Results": [_x000D_
          [_x000D_
            183.06_x000D_
          ]_x000D_
        ],_x000D_
        "Statistics": {_x000D_
          "CreationDate": "2022-07-05T17:09:31.3312445+02:00",_x000D_
          "LastRefreshDate": "2022-02-02T11:08:43.8865672+01:00",_x000D_
          "TotalRefreshCount": 2,_x000D_
          "CustomInfo": {}_x000D_
        }_x000D_
      },_x000D_
      "1543": {_x000D_
        "$type": "Inside.Core.Formula.Definition.DefinitionAC, Inside.Core.Formula",_x000D_
        "ID": 1543,_x000D_
        "Results": [_x000D_
          [_x000D_
            255.0_x000D_
          ]_x000D_
        ],_x000D_
        "Statistics": {_x000D_
          "CreationDate": "2022-07-05T17:09:31.3312445+02:00",_x000D_
          "LastRefreshDate": "2022-02-02T11:08:43.8885303+01:00",_x000D_
          "TotalRefreshCount": 2,_x000D_
          "CustomInfo": {}_x000D_
        }_x000D_
      },_x000D_
      "1544": {_x000D_
        "$type": "Inside.Core.Formula.Definition.DefinitionAC, Inside.Core.Formula",_x000D_
        "ID": 1544,_x000D_
        "Results": [_x000D_
          [_x000D_
            3023.0_x000D_
          ]_x000D_
        ],_x000D_
        "Statistics": {_x000D_
          "CreationDate": "2022-07-05T17:09:31.3312445+02:00",_x000D_
          "LastRefreshDate": "2022-02-02T11:08:43.891523+01:00",_x000D_
          "TotalRefreshCount": 2,_x000D_
          "CustomInfo": {}_x000D_
        }_x000D_
      },_x000D_
      "1545": {_x000D_
        "$type": "Inside.Core.Formula.Definition.DefinitionAC, Inside.Core.Formula",_x000D_
        "ID": 1545,_x000D_
        "Results": [_x000D_
          [_x000D_
            263058.88_x000D_
          ]_x000D_
        ],_x000D_
        "Statistics": {_x000D_
          "CreationDate": "2022-07-05T17:09:31.3312445+02:00",_x000D_
          "LastRefreshDate": "2022-02-02T11:08:43.8950301+01:00",_x000D_
          "TotalRefreshCount": 2,_x000D_
          "CustomInfo": {}_x000D_
        }_x000D_
      },_x000D_
      "1546": {_x000D_
        "$type": "Inside.Core.Formula.Definition.DefinitionAC, Inside.Core.Formula",_x000D_
        "ID": 1546,_x000D_
        "Results": [_x000D_
          [_x000D_
            1905.4_x000D_
          ]_x000D_
        ],_x000D_
        "Statistics": {_x000D_
          "CreationDate": "2022-07-05T17:09:31.3312445+02:00",_x000D_
          "LastRefreshDate": "2022-02-02T11:08:43.8980245+01:00",_x000D_
          "TotalRefreshCount": 2,_x000D_
          "CustomInfo": {}_x000D_
        }_x000D_
      },_x000D_
      "1547": {_x000D_
        "$type": "Inside.Core.Formula.Definition.DefinitionAC, Inside.Core.Formula",_x000D_
        "ID": 1547,_x000D_
        "Results": [_x000D_
          [_x000D_
            408.0_x000D_
          ]_x000D_
        ],_x000D_
        "Statistics": {_x000D_
          "CreationDate": "2022-07-05T17:09:31.3312445+02:00",_x000D_
          "LastRefreshDate": "2022-02-02T11:08:43.9000204+01:00",_x000D_
          "TotalRefreshCount": 2,_x000D_
          "CustomInfo": {}_x000D_
        }_x000D_
      },_x000D_
      "1548": {_x000D_
        "$type": "Inside.Core.Formula.Definition.DefinitionAC, Inside.Core.Formula",_x000D_
        "ID": 1548,_x000D_
        "Results": [_x000D_
          [_x000D_
            0.0_x000D_
          ]_x000D_
        ],_x000D_
        "Statistics": {_x000D_
          "CreationDate": "2022-07-05T17:09:31.3312445+02:00",_x000D_
          "LastRefreshDate": "2022-02-02T11:08:43.9020134+01:00",_x000D_
          "TotalRefreshCount": 2,_x000D_
          "CustomInfo": {}_x000D_
        }_x000D_
      },_x000D_
      "1549": {_x000D_
        "$type": "Inside.Core.Formula.Definition.DefinitionAC, Inside.Core.Formula",_x000D_
        "ID": 1549,_x000D_
        "Results": [_x000D_
          [_x000D_
            0.0_x000D_
          ]_x000D_
        ],_x000D_
        "Statistics": {_x000D_
          "CreationDate": "2022-07-05T17:09:31.3312445+02:00",_x000D_
          "LastRefreshDate": "2022-02-02T11:08:43.9040077+01:00",_x000D_
          "TotalRefreshCount": 2,_x000D_
          "CustomInfo": {}_x000D_
        }_x000D_
      },_x000D_
      "1550": {_x000D_
        "$type": "Inside.Core.Formula.Definition.DefinitionAC, Inside.Core.Formula",_x000D_
        "ID": 1550,_x000D_
        "Results": [_x000D_
          [_x000D_
            0.0_x000D_
          ]_x000D_
        ],_x000D_
        "Statistics": {_x000D_
          "CreationDate": "2022-07-05T17:09:31.3312445+02:00",_x000D_
          "LastRefreshDate": "2022-02-02T11:08:43.9060024+01:00",_x000D_
          "TotalRefreshCount": 2,_x000D_
          "CustomInfo": {}_x000D_
        }_x000D_
      },_x000D_
      "1551": {_x000D_
        "$type": "Inside.Core.Formula.Definition.DefinitionAC, Inside.Core.Formula",_x000D_
        "ID": 1551,_x000D_
        "Results": [_x000D_
          [_x000D_
            0.0_x000D_
          ]_x000D_
        ],_x000D_
        "Statistics": {_x000D_
          "CreationDate": "2022-07-05T17:09:31.3312445+02:00",_x000D_
          "LastRefreshDate": "2022-02-02T11:08:43.9079979+01:00",_x000D_
          "TotalRefreshCount": 2,_x000D_
          "CustomInfo": {}_x000D_
        }_x000D_
      },_x000D_
      "1552": {_x000D_
        "$type": "Inside.Core.Formula.Definition.DefinitionAC, Inside.Core.Formula",_x000D_
        "ID": 1552,_x000D_
        "Results": [_x000D_
          [_x000D_
            8127.42_x000D_
          ]_x000D_
        ],_x000D_
        "Statistics": {_x000D_
          "CreationDate": "2022-07-05T17:09:31.3312445+02:00",_x000D_
          "LastRefreshDate": "2022-02-02T11:08:43.9099916+01:00",_x000D_
          "TotalRefreshCount": 2,_x000D_
          "CustomInfo": {}_x000D_
        }_x000D_
      },_x000D_
      "1553": {_x000D_
        "$type": "Inside.Core.Formula.Definition.DefinitionAC, Inside.Core.Formula",_x000D_
        "ID": 1553,_x000D_
        "Results": [_x000D_
          [_x000D_
            16413.68_x000D_
          ]_x000D_
        ],_x000D_
        "Statistics": {_x000D_
          "CreationDate": "2022-07-05T17:09:31.3312445+02:00",_x000D_
          "LastRefreshDate": "2022-02-02T11:08:43.9119863+01:00",_x000D_
          "TotalRefreshCount": 2,_x000D_
          "CustomInfo": {}_x000D_
        }_x000D_
      },_x000D_
      "1554": {_x000D_
        "$type": "Inside.Core.Formula.Definition.DefinitionAC, Inside.Core.Formula",_x000D_
        "ID": 1554,_x000D_
        "Results": [_x000D_
          [_x000D_
            923.2_x000D_
          ]_x000D_
        ],_x000D_
        "Statistics": {_x000D_
          "CreationDate": "2022-07-05T17:09:31.3312445+02:00",_x000D_
          "LastRefreshDate": "2022-02-02T11:08:43.9139813+01:00",_x000D_
          "TotalRefreshCount": 2,_x000D_
          "CustomInfo": {}_x000D_
        }_x000D_
      },_x000D_
      "1555": {_x000D_
        "$type": "Inside.Core.Formula.Definition.DefinitionAC, Inside.Core.Formula",_x000D_
        "ID": 1555,_x000D_
        "Results": [_x000D_
          [_x000D_
            88587.34_x000D_
          ]_x000D_
        ],_x000D_
        "Statistics": {_x000D_
          "CreationDate": "2022-07-05T17:09:31.3312445+02:00",_x000D_
          "LastRefreshDate": "2022-02-02T11:08:43.9159756+01:00",_x000D_
          "TotalRefreshCount": 2,_x000D_
          "CustomInfo": {}_x000D_
        }_x000D_
      },_x000D_
      "1556": {_x000D_
        "$type": "Inside.Core.Formula.Definition.DefinitionAC, Inside.Core.Formula",_x000D_
        "ID": 1556,_x000D_
        "Results": [_x000D_
          [_x000D_
            10010.98_x000D_
          ]_x000D_
        ],_x000D_
        "Statistics": {_x000D_
          "CreationDate": "2022-07-05T17:09:31.3312445+02:00",_x000D_
          "LastRefreshDate": "2022-02-02T11:08:43.9169729+01:00",_x000D_
          "TotalRefreshCount": 2,_x000D_
          "CustomInfo": {}_x000D_
        }_x000D_
      },_x000D_
      "1557": {_x000D_
        "$type": "Inside.Core.Formula.Definition.DefinitionAC, Inside.Core.Formula",_x000D_
        "ID": 1557,_x000D_
        "Results": [_x000D_
          [_x000D_
            1688.2_x000D_
          ]_x000D_
        ],_x000D_
        "Statistics": {_x000D_
          "CreationDate": "2022-07-05T17:09:31.3312445+02:00",_x000D_
          "LastRefreshDate": "2022-02-02T11:08:43.9189675+01:00",_x000D_
          "TotalRefreshCount": 2,_x000D_
          "CustomInfo": {}_x000D_
        }_x000D_
      },_x000D_
      "1558": {_x000D_
        "$type": "Inside.Core.Formula.Definition.DefinitionAC, Inside.Core.Formula",_x000D_
        "ID": 1558,_x000D_
        "Results": [_x000D_
          [_x000D_
            3047.03_x000D_
          ]_x000D_
        ],_x000D_
        "Statistics": {_x000D_
          "CreationDate": "2022-07-05T17:09:31.3312445+02:00",_x000D_
          "LastRefreshDate": "2022-02-02T11:08:43.920963+01:00",_x000D_
          "TotalRefreshCount": 2,_x000D_
          "CustomInfo": {}_x000D_
        }_x000D_
      },_x000D_
      "1559": {_x000D_
        "$type": "Inside.Core.Formula.Definition.DefinitionAC, Inside.Core.Formula",_x000D_
   </t>
  </si>
  <si>
    <t xml:space="preserve">     "ID": 1559,_x000D_
        "Results": [_x000D_
          [_x000D_
            1671.35_x000D_
          ]_x000D_
        ],_x000D_
        "Statistics": {_x000D_
          "CreationDate": "2022-07-05T17:09:31.3312445+02:00",_x000D_
          "LastRefreshDate": "2022-02-02T11:08:43.9229571+01:00",_x000D_
          "TotalRefreshCount": 2,_x000D_
          "CustomInfo": {}_x000D_
        }_x000D_
      },_x000D_
      "1560": {_x000D_
        "$type": "Inside.Core.Formula.Definition.DefinitionAC, Inside.Core.Formula",_x000D_
        "ID": 1560,_x000D_
        "Results": [_x000D_
          [_x000D_
            859.64_x000D_
          ]_x000D_
        ],_x000D_
        "Statistics": {_x000D_
          "CreationDate": "2022-07-05T17:09:31.3312445+02:00",_x000D_
          "LastRefreshDate": "2022-02-02T11:08:43.9259497+01:00",_x000D_
          "TotalRefreshCount": 2,_x000D_
          "CustomInfo": {}_x000D_
        }_x000D_
      },_x000D_
      "1561": {_x000D_
        "$type": "Inside.Core.Formula.Definition.DefinitionAC, Inside.Core.Formula",_x000D_
        "ID": 1561,_x000D_
        "Results": [_x000D_
          [_x000D_
            43371.93_x000D_
          ]_x000D_
        ],_x000D_
        "Statistics": {_x000D_
          "CreationDate": "2022-07-05T17:09:31.3312445+02:00",_x000D_
          "LastRefreshDate": "2022-02-02T11:08:43.9299384+01:00",_x000D_
          "TotalRefreshCount": 2,_x000D_
          "CustomInfo": {}_x000D_
        }_x000D_
      },_x000D_
      "1562": {_x000D_
        "$type": "Inside.Core.Formula.Definition.DefinitionAC, Inside.Core.Formula",_x000D_
        "ID": 1562,_x000D_
        "Results": [_x000D_
          [_x000D_
            2350.61_x000D_
          ]_x000D_
        ],_x000D_
        "Statistics": {_x000D_
          "CreationDate": "2022-07-05T17:09:31.3312445+02:00",_x000D_
          "LastRefreshDate": "2022-02-02T11:08:43.9319328+01:00",_x000D_
          "TotalRefreshCount": 2,_x000D_
          "CustomInfo": {}_x000D_
        }_x000D_
      },_x000D_
      "1563": {_x000D_
        "$type": "Inside.Core.Formula.Definition.DefinitionAC, Inside.Core.Formula",_x000D_
        "ID": 1563,_x000D_
        "Results": [_x000D_
          [_x000D_
            0.0_x000D_
          ]_x000D_
        ],_x000D_
        "Statistics": {_x000D_
          "CreationDate": "2022-07-05T17:09:31.3312445+02:00",_x000D_
          "LastRefreshDate": "2022-02-02T11:08:43.9329301+01:00",_x000D_
          "TotalRefreshCount": 2,_x000D_
          "CustomInfo": {}_x000D_
        }_x000D_
      },_x000D_
      "1564": {_x000D_
        "$type": "Inside.Core.Formula.Definition.DefinitionAC, Inside.Core.Formula",_x000D_
        "ID": 1564,_x000D_
        "Results": [_x000D_
          [_x000D_
            1646.1_x000D_
          ]_x000D_
        ],_x000D_
        "Statistics": {_x000D_
          "CreationDate": "2022-07-05T17:09:31.3312445+02:00",_x000D_
          "LastRefreshDate": "2022-02-02T11:08:43.9349247+01:00",_x000D_
          "TotalRefreshCount": 2,_x000D_
          "CustomInfo": {}_x000D_
        }_x000D_
      },_x000D_
      "1565": {_x000D_
        "$type": "Inside.Core.Formula.Definition.DefinitionAC, Inside.Core.Formula",_x000D_
        "ID": 1565,_x000D_
        "Results": [_x000D_
          [_x000D_
            0.0_x000D_
          ]_x000D_
        ],_x000D_
        "Statistics": {_x000D_
          "CreationDate": "2022-07-05T17:09:31.3312445+02:00",_x000D_
          "LastRefreshDate": "2022-02-02T11:08:43.9369195+01:00",_x000D_
          "TotalRefreshCount": 2,_x000D_
          "CustomInfo": {}_x000D_
        }_x000D_
      },_x000D_
      "1566": {_x000D_
        "$type": "Inside.Core.Formula.Definition.DefinitionAC, Inside.Core.Formula",_x000D_
        "ID": 1566,_x000D_
        "Results": [_x000D_
          [_x000D_
            178.5_x000D_
          ]_x000D_
        ],_x000D_
        "Statistics": {_x000D_
          "CreationDate": "2022-07-05T17:09:31.3312445+02:00",_x000D_
          "LastRefreshDate": "2022-02-02T11:08:43.9389155+01:00",_x000D_
          "TotalRefreshCount": 2,_x000D_
          "CustomInfo": {}_x000D_
        }_x000D_
      },_x000D_
      "1567": {_x000D_
        "$type": "Inside.Core.Formula.Definition.DefinitionAC, Inside.Core.Formula",_x000D_
        "ID": 1567,_x000D_
        "Results": [_x000D_
          [_x000D_
            0.0_x000D_
          ]_x000D_
        ],_x000D_
        "Statistics": {_x000D_
          "CreationDate": "2022-07-05T17:09:31.3312445+02:00",_x000D_
          "LastRefreshDate": "2022-02-02T11:08:43.9419067+01:00",_x000D_
          "TotalRefreshCount": 2,_x000D_
          "CustomInfo": {}_x000D_
        }_x000D_
      },_x000D_
      "1568": {_x000D_
        "$type": "Inside.Core.Formula.Definition.DefinitionAC, Inside.Core.Formula",_x000D_
        "ID": 1568,_x000D_
        "Results": [_x000D_
          [_x000D_
            0.0_x000D_
          ]_x000D_
        ],_x000D_
        "Statistics": {_x000D_
          "CreationDate": "2022-07-05T17:09:31.3312445+02:00",_x000D_
          "LastRefreshDate": "2022-02-02T11:08:43.9439326+01:00",_x000D_
          "TotalRefreshCount": 2,_x000D_
          "CustomInfo": {}_x000D_
        }_x000D_
      },_x000D_
      "1569": {_x000D_
        "$type": "Inside.Core.Formula.Definition.DefinitionAC, Inside.Core.Formula",_x000D_
        "ID": 1569,_x000D_
        "Results": [_x000D_
          [_x000D_
            0.0_x000D_
          ]_x000D_
        ],_x000D_
        "Statistics": {_x000D_
          "CreationDate": "2022-07-05T17:09:31.3312445+02:00",_x000D_
          "LastRefreshDate": "2022-02-02T11:08:43.9459318+01:00",_x000D_
          "TotalRefreshCount": 2,_x000D_
          "CustomInfo": {}_x000D_
        }_x000D_
      },_x000D_
      "1570": {_x000D_
        "$type": "Inside.Core.Formula.Definition.DefinitionAC, Inside.Core.Formula",_x000D_
        "ID": 1570,_x000D_
        "Results": [_x000D_
          [_x000D_
            0.0_x000D_
          ]_x000D_
        ],_x000D_
        "Statistics": {_x000D_
          "CreationDate": "2022-07-05T17:09:31.3312445+02:00",_x000D_
          "LastRefreshDate": "2022-02-02T11:08:43.9479279+01:00",_x000D_
          "TotalRefreshCount": 2,_x000D_
          "CustomInfo": {}_x000D_
        }_x000D_
      },_x000D_
      "1571": {_x000D_
        "$type": "Inside.Core.Formula.Definition.DefinitionAC, Inside.Core.Formula",_x000D_
        "ID": 1571,_x000D_
        "Results": [_x000D_
          [_x000D_
            0.0_x000D_
          ]_x000D_
        ],_x000D_
        "Statistics": {_x000D_
          "CreationDate": "2022-07-05T17:09:31.3312445+02:00",_x000D_
          "LastRefreshDate": "2022-02-02T11:08:43.9489294+01:00",_x000D_
          "TotalRefreshCount": 2,_x000D_
          "CustomInfo": {}_x000D_
        }_x000D_
      },_x000D_
      "1572": {_x000D_
        "$type": "Inside.Core.Formula.Definition.DefinitionAC, Inside.Core.Formula",_x000D_
        "ID": 1572,_x000D_
        "Results": [_x000D_
          [_x000D_
            86243.12000000001_x000D_
          ]_x000D_
        ],_x000D_
        "Statistics": {_x000D_
          "CreationDate": "2022-07-05T17:09:31.3312445+02:00",_x000D_
          "LastRefreshDate": "2022-02-02T11:08:43.9509205+01:00",_x000D_
          "TotalRefreshCount": 2,_x000D_
          "CustomInfo": {}_x000D_
        }_x000D_
      },_x000D_
      "1573": {_x000D_
        "$type": "Inside.Core.Formula.Definition.DefinitionAC, Inside.Core.Formula",_x000D_
        "ID": 1573,_x000D_
        "Results": [_x000D_
          [_x000D_
            204.0_x000D_
          ]_x000D_
        ],_x000D_
        "Statistics": {_x000D_
          "CreationDate": "2022-07-05T17:09:31.3312445+02:00",_x000D_
          "LastRefreshDate": "2022-02-02T11:08:43.9529151+01:00",_x000D_
          "TotalRefreshCount": 2,_x000D_
          "CustomInfo": {}_x000D_
        }_x000D_
      },_x000D_
      "1574": {_x000D_
        "$type": "Inside.Core.Formula.Definition.DefinitionAC, Inside.Core.Formula",_x000D_
        "ID": 1574,_x000D_
        "Results": [_x000D_
          [_x000D_
            14231.41_x000D_
          ]_x000D_
        ],_x000D_
        "Statistics": {_x000D_
          "CreationDate": "2022-07-05T17:09:31.3312445+02:00",_x000D_
          "LastRefreshDate": "2022-02-02T11:08:43.9548713+01:00",_x000D_
          "TotalRefreshCount": 2,_x000D_
          "CustomInfo": {}_x000D_
        }_x000D_
      },_x000D_
      "1575": {_x000D_
        "$type": "Inside.Core.Formula.Definition.DefinitionAC, Inside.Core.Formula",_x000D_
        "ID": 1575,_x000D_
        "Results": [_x000D_
          [_x000D_
            1151.01_x000D_
          ]_x000D_
        ],_x000D_
        "Statistics": {_x000D_
          "CreationDate": "2022-07-05T17:09:31.3312445+02:00",_x000D_
          "LastRefreshDate": "2022-02-02T11:08:43.9569094+01:00",_x000D_
          "TotalRefreshCount": 2,_x000D_
          "CustomInfo": {}_x000D_
        }_x000D_
      },_x000D_
      "1576": {_x000D_
        "$type": "Inside.Core.Formula.Definition.DefinitionAC, Inside.Core.Formula",_x000D_
        "ID": 1576,_x000D_
        "Results": [_x000D_
          [_x000D_
            865.39_x000D_
          ]_x000D_
        ],_x000D_
        "Statistics": {_x000D_
          "CreationDate": "2022-07-05T17:09:31.3312445+02:00",_x000D_
          "LastRefreshDate": "2022-02-02T11:08:43.9589026+01:00",_x000D_
          "TotalRefreshCount": 2,_x000D_
          "CustomInfo": {}_x000D_
        }_x000D_
      },_x000D_
      "1577": {_x000D_
        "$type": "Inside.Core.Formula.Definition.DefinitionAC, Inside.Core.Formula",_x000D_
        "ID": 1577,_x000D_
        "Results": [_x000D_
          [_x000D_
            47636.02_x000D_
          ]_x000D_
        ],_x000D_
        "Statistics": {_x000D_
          "CreationDate": "2022-07-05T17:09:31.3312445+02:00",_x000D_
          "LastRefreshDate": "2022-02-02T11:08:43.960899+01:00",_x000D_
          "TotalRefreshCount": 2,_x000D_
          "CustomInfo": {}_x000D_
        }_x000D_
      },_x000D_
      "1578": {_x000D_
        "$type": "Inside.Core.Formula.Definition.DefinitionAC, Inside.Core.Formula",_x000D_
        "ID": 1578,_x000D_
        "Results": [_x000D_
          [_x000D_
            359.52_x000D_
          ]_x000D_
        ],_x000D_
        "Statistics": {_x000D_
          "CreationDate": "2022-07-05T17:09:31.3312445+02:00",_x000D_
          "LastRefreshDate": "2022-02-02T11:08:43.9628912+01:00",_x000D_
          "TotalRefreshCount": 2,_x000D_
          "CustomInfo": {}_x000D_
        }_x000D_
      },_x000D_
      "1579": {_x000D_
        "$type": "Inside.Core.Formula.Definition.DefinitionAC, Inside.Core.Formula",_x000D_
        "ID": 1579,_x000D_
        "Results": [_x000D_
          [_x000D_
            10834.09_x000D_
          ]_x000D_
        ],_x000D_
        "Statistics": {_x000D_
          "CreationDate": "2022-07-05T17:09:31.3312445+02:00",_x000D_
          "LastRefreshDate": "2022-02-02T11:08:43.9648865+01:00",_x000D_
          "TotalRefreshCount": 2,_x000D_
          "CustomInfo": {}_x000D_
        }_x000D_
      },_x000D_
      "1580": {_x000D_
        "$type": "Inside.Core.Formula.Definition.DefinitionAC, Inside.Core.Formula",_x000D_
        "ID": 1580,_x000D_
        "Results": [_x000D_
          [_x000D_
            49196.909999999996_x000D_
          ]_x000D_
        ],_x000D_
        "Statistics": {_x000D_
          "CreationDate": "2022-07-05T17:09:31.3312445+02:00",_x000D_
          "LastRefreshDate": "2022-02-02T11:08:43.9885866+01:00",_x000D_
          "TotalRefreshCount": 2,_x000D_
          "CustomInfo": {}_x000D_
        }_x000D_
      },_x000D_
      "1581": {_x000D_
        "$type": "Inside.Core.Formula.Definition.DefinitionAC, Inside.Core.Formula",_x000D_
        "ID": 1581,_x000D_
        "Results": [_x000D_
          [_x000D_
            1326.0_x000D_
          ]_x000D_
        ],_x000D_
        "Statistics": {_x000D_
          "CreationDate": "2022-07-05T17:09:31.3312445+02:00",_x000D_
          "LastRefreshDate": "2022-02-02T11:08:43.9905813+01:00",_x000D_
          "TotalRefreshCount": 2,_x000D_
          "CustomInfo": {}_x000D_
        }_x000D_
      },_x000D_
      "1582": {_x000D_
        "$type": "Inside.Core.Formula.Definition.DefinitionAC, Inside.Core.Formula",_x000D_
        "ID": 1582,_x000D_
        "Results": [_x000D_
          [_x000D_
            0.0_x000D_
          ]_x000D_
        ],_x000D_
        "Statistics": {_x000D_
          "CreationDate": "2022-07-05T17:09:31.3312445+02:00",_x000D_
          "LastRefreshDate": "2022-02-02T11:08:43.9925764+01:00",_x000D_
          "TotalRefreshCount": 2,_x000D_
          "CustomInfo": {}_x000D_
        }_x000D_
      },_x000D_
      "1583": {_x000D_
        "$type": "Inside.Core.Formula.Definition.DefinitionAC, Inside.Core.Formula",_x000D_
        "ID": 1583,_x000D_
        "Results": [_x000D_
          [_x000D_
            2317.24_x000D_
          ]_x000D_
        ],_x000D_
        "Statistics": {_x000D_
          "CreationDate": "2022-07-05T17:09:31.3312445+02:00",_x000D_
          "LastRefreshDate": "2022-02-02T11:08:43.9945707+01:00",_x000D_
          "TotalRefreshCount": 2,_x000D_
          "CustomInfo": {}_x000D_
        }_x000D_
      },_x000D_
      "1584": {_x000D_
        "$type": "Inside.Core.Formula.Definition.DefinitionAC, Inside.Core.Formula",_x000D_
        "ID": 1584,_x000D_
        "Results": [_x000D_
          [_x000D_
            91.8_x000D_
          ]_x000D_
        ],_x000D_
        "Statistics": {_x000D_
          "CreationDate": "2022-07-05T17:09:31.3322419+02:00",_x000D_
          "LastRefreshDate": "2022-02-02T11:08:43.9965653+01:00",_x000D_
          "TotalRefreshCount": 2,_x000D_
          "CustomInfo": {}_x000D_
        }_x000D_
      },_x000D_
      "1585": {_x000D_
        "$type": "Inside.Core.Formula.Definition.DefinitionAC, Inside.Core.Formula",_x000D_
        "ID": 1585,_x000D_
        "Results": [_x000D_
          [_x000D_
            414.53_x000D_
          ]_x000D_
        ],_x000D_
        "Statistics": {_x000D_
          "CreationDate": "2022-07-05T17:09:31.3322419+02:00",_x000D_
          "LastRefreshDate": "2022-02-02T11:08:43.99856+01:00",_x000D_
          "TotalRefreshCount": 2,_x000D_
          "CustomInfo": {}_x000D_
        }_x000D_
      },_x000D_
      "1586": {_x000D_
        "$type": "Inside.Core.Formula.Definition.DefinitionAC, Inside.Core.Formula",_x000D_
        "ID": 1586,_x000D_
        "Results": [_x000D_
          [_x000D_
            0.0_x000D_
          ]_x000D_
        ],_x000D_
        "Statistics": {_x000D_
          "CreationDate": "2022-07-05T17:09:31.3322419+02:00",_x000D_
          "LastRefreshDate": "2022-02-02T11:08:43.9995571+01:00",_x000D_
          "TotalRefreshCount": 2,_x000D_
          "CustomInfo": {}_x000D_
        }_x000D_
      },_x000D_
      "1587": {_x000D_
        "$type": "Inside.Core.Formula.Definition.DefinitionAC, Inside.Core.Formula",_x000D_
        "ID": 1587,_x000D_
        "Results": [_x000D_
          [_x000D_
            0.0_x000D_
          ]_x000D_
        ],_x000D_
        "Statistics": {_x000D_
          "CreationDate": "2022-07-05T17:09:31.3322419+02:00",_x000D_
          "LastRefreshDate": "2022-02-02T11:08:44.0016092+01:00",_x000D_
          "TotalRefreshCount": 2,_x000D_
          "CustomInfo": {}_x000D_
        }_x000D_
      },_x000D_
      "1588": {_x000D_
        "$type": "Inside.Core.Formula.Definition.DefinitionAC, Inside.Core.Formula",_x000D_
        "ID": 1588,_x000D_
        "Results": [_x000D_
          [_x000D_
            0.0_x000D_
          ]_x000D_
        ],_x000D_
        "Statistics": {_x000D_
          "CreationDate": "2022-07-05T17:09:31.3322419+02:00",_x000D_
          "LastRefreshDate": "2022-02-02T11:08:44.0036034+01:00",_x000D_
          "TotalRefreshCount": 2,_x000D_
          "CustomInfo": {}_x000D_
        }_x000D_
      },_x000D_
      "1589": {_x000D_
        "$type": "Inside.Core.Formula.Definition.DefinitionAC, Inside.Core.Formula",_x000D_
        "ID": 1589,_x000D_
        "Results": [_x000D_
          [_x000D_
            0.0_x000D_
          ]_x000D_
        ],_x000D_
        "Statistics": {_x000D_
          "CreationDate": "2022-07-05T17:09:31.3322419+02:00",_x000D_
          "LastRefreshDate": "2022-02-02T11:08:44.0056001+01:00",_x000D_
          "TotalRefreshCount": 2,_x000D_
          "CustomInfo": {}_x000D_
        }_x000D_
      },_x000D_
      "1590": {_x000D_
        "$type": "Inside.Core.Formula.Definition.DefinitionAC, Inside.Core.Formula",_x000D_
        "ID": 1590,_x000D_
        "Results": [_x000D_
          [_x000D_
            6277.33_x000D_
          ]_x000D_
        ],_x000D_
        "Statistics": {_x000D_
          "CreationDate": "2022-07-05T17:09:31.3322419+02:00",_x000D_
          "LastRefreshDate": "2022-02-02T11:08:44.007536+01:00",_x000D_
          "TotalRefreshCount": 2,_x000D_
          "CustomInfo": {}_x000D_
        }_x000D_
      },_x000D_
      "1591": {_x000D_
        "$type": "Inside.Core.Formula.Definition.DefinitionAC, Inside.Core.Formula",_x000D_
        "ID": 1591,_x000D_
        "Results": [_x000D_
          [_x000D_
            12189.75_x000D_
          ]_x000D_
        ],_x000D_
        "Statistics": {_x000D_
          "CreationDate": "2022-07-05T17:09:31.3322419+02:00",_x000D_
          "LastRefreshDate": "2022-02-02T11:08:44.0095312+01:00",_x000D_
          "TotalRefreshCount": 2,_x000D_
          "CustomInfo": {}_x000D_
        }_x000D_
      },_x000D_
      "1592": {_x000D_
        "$type": "Inside.Core.Formula.Definition.DefinitionAC, Inside.Core.Formula",_x000D_
        "ID": 1592,_x000D_
        "Results": [_x000D_
          [_x000D_
            1403.47_x000D_
          ]_x000D_
        ],_x000D_
        "Statistics": {_x000D_
          "CreationDate": "2022-07-05T17:09:31.3322419+02:00",_x000D_
          "LastRefreshDate": "2022-02-02T11:08:44.011587+01:00",_x000D_
          "TotalRefreshCount": 2,_x000D_
          "CustomInfo": {}_x000D_
        }_x000D_
      },_x000D_
      "1593": {_x000D_
        "$type": "Inside.Core.Formula.Definition.DefinitionAC, Inside.Core.Formula",_x000D_
        "ID": 1593,_x000D_
        "Results": [_x000D_
          [_x000D_
            10022.279999999999_x000D_
          ]_x000D_
        ],_x000D_
        "Statistics": {_x000D_
          "CreationDate": "2022-07-05T17:09:31.3322419+02:00",_x000D_
          "LastRefreshDate": "2022-02-02T11:08:44.0135874+01:00",_x000D_
          "TotalRefreshCount": 2,_x000D_
          "CustomInfo": {}_x000D_
        }_x000D_
      },_x000D_
      "1594": {_x000D_
        "$type": "Inside.Core.Formula.Definition.DefinitionAC, Inside.Core.Formula",_x000D_
        "ID": 1594,_x000D_
        "Results": [_x000D_
          [_x000D_
            846.77_x000D_
          ]_x000D_
        ],_x000D_
        "Statistics": {_x000D_
          "CreationDate": "2022-07-05T17:09:31.3322419+02:00",_x000D_
          "LastRefreshDate": "2022-02-02T11:08:44.0155787+01:00",_x000D_
          "TotalRefreshCount": 2,_x000D_
          "CustomInfo": {}_x000D_
        }_x000D_
      },_x000D_
      "1595": {_x000D_
        "$type": "Inside.Core.Formula.Definition.DefinitionAC, Inside.Core.Formula",_x000D_
        "ID": 1595,_x000D_
        "Results": [_x000D_
          [_x000D_
            1747.42_x000D_
          ]_x000D_
        ],_x000D_
        "Statistics": {_x000D_
          "CreationDate": "2022-07-05T17:09:31.3322419+02:00",_x000D_
          "LastRefreshDate": "2022-02-02T11:08:44.0175095+01:00",_x000D_
          "TotalRefreshCount": 2,_x000D_
          "CustomInfo": {}_x000D_
        }_x000D_
      },_x000D_
      "1596": {_x000D_
        "$type": "Inside.Core.Formula.Definition.DefinitionAC, Inside.Core.Formula",_x000D_
        "ID": 1596,_x000D_
        "Results": [_x000D_
          [_x000D_
            2601.91_x000D_
          ]_x000D_
        ],_x000D_
        "Statistics": {_x000D_
          "CreationDate": "2022-07-05T17:09:31.3322419+02:00",_x000D_
          "LastRefreshDate": "2022-02-02T11:08:44.0195658+01:00",_x000D_
          "TotalRefreshCount": 2,_x000D_
          "CustomInfo": {}_x000D_
        }_x000D_
      },_x000D_
      "1597": {_x000D_
        "$type": "Inside.Core.Formula.Definition.DefinitionAC, Inside.Core.Formula",_x000D_
        "ID": 1597,_x000D_
        "Results": [_x000D_
          [_x000D_
            504.55_x000D_
          ]_x000D_
        ],_x000D_
        "Statistics": {_x000D_
          "CreationDate": "2022-07-05T17:09:31.3322419+02:00",_x000D_
          "LastRefreshDate": "2022-02-02T11:08:44.0215494+01:00",_x000D_
          "TotalRefreshCount": 2,_x000D_
          "CustomInfo": {}_x000D_
        }_x000D_
      },_x000D_
      "1598": {_x000D_
        "$type": "Inside.Core.Formula.Definition.DefinitionAC, Inside.Core.Formula",_x000D_
        "ID": 1598,_x000D_
        "Results": [_x000D_
          [_x000D_
            0.0_x000D_
          ]_x000D_
        ],_x000D_
        "Statistics": {_x000D_
          "CreationDate": "2022-07-05T17:09:31.3322419+02:00",_x000D_
          "LastRefreshDate": "2022-02-02T11:08:44.0225536+01:00",_x000D_
          "TotalRefreshCount": 2,_x000D_
          "CustomInfo": {}_x000D_
        }_x000D_
      },_x000D_
      "1599": {_x000D_
        "$type": "Inside.Core.Formula.Definition.DefinitionAC, Inside.Core.Formula",_x000D_
        "ID": 1599,_x000D_
        "Results": [_x000D_
          [_x000D_
            6214.67_x000D_
          ]_x000D_
        ],_x000D_
        "Statistics": {_x000D_
          "CreationDate": "2022-07-05T17:09:31.3322419+02:00",_x000D_
          "LastRefreshDate": "2022-02-02T11:08:44.035499+01:00",_x000D_
          "TotalRefreshCount": 2,_x000D_
          "CustomInfo": {}_x000D_
        }_x000D_
      },_x000D_
      "1600": {_x000D_
        "$type": "Inside.Core.Formula.Definition.DefinitionAC, Inside.Core.Formula",_x000D_
        "ID": 1600,_x000D_
        "Results": [_x000D_
          [_x000D_
            3480.96_x000D_
          ]_x000D_
        ],_x000D_
        "Statistics": {_x000D_
          "CreationDate": "2022-07-05T17:09:31.3322419+02:00",_x000D_
          "LastRefreshDate": "2022-02-02T11:08:44.0773816+01:00",_x000D_
          "TotalRefreshCount": 2,_x000D_
          "CustomInfo": {}_x000D_
        }_x000D_
      },_x000D_
      "1601": {_x000D_
        "$type": "Inside.Core.Formula.Definition.DefinitionAC, Inside.Core.Formula",_x000D_
        "ID": 1601,_x000D_
        "Results": [_x000D_
          [_x000D_
            8855.9499999999989_x000D_
          ]_x000D_
        ],_x000D_
        "Statistics": {_x000D_
          "CreationDate": "2022-07-05T17:09:31.3322419+02:00",_x000D_
          "LastRefreshDate": "2022-02-02T11:08:44.0254884+01:00",_x000D_
          "TotalRefreshCount": 2,_x000D_
          "CustomInfo": {}_x000D_
        }_x000D_
      },_x000D_
      "1602": {_x000D_
        "$type": "Inside.Core.Formula.Definition.DefinitionAC, Inside.Core.Formula",_x000D_
        "ID": 1602,_x000D_
        "Results": [_x000D_
          [_x000D_
            127.5_x000D_
          ]_x000D_
        ],_x000D_
        "Statistics": {_x000D_
          "CreationDate": "2022-07-05T17:09:31.3322419+02:00",_x000D_
          "LastRefreshDate": "2022-02-02T11:08:43.9668818+01:00",_x000D_
          "TotalRefreshCount": 2,_x000D_
          "CustomInfo": {}_x000D_
        }_x000D_
      },_x000D_
      "1603": {_x000D_
        "$type": "Inside.Core.Formula.Definition.DefinitionAC, Inside.Core.Formula",_x000D_
        "ID": 1603,_x000D_
        "Results": [_x000D_
          [_x000D_
            0.0_x000D_
          ]_x000D_
        ],_x000D_
        "Statistics": {_x000D_
          "CreationDate": "2022-07-05T17:09:31.3322419+02:00",_x000D_
          "LastRefreshDate": "2022-02-02T11:08:43.7412096+01:00",_x000D_
          "TotalRefreshCount": 2,_x000D_
          "CustomInfo": {}_x000D_
        }_x000D_
      },_x000D_
      "1604": {_x000D_
        "$type": "Inside.Core.Formula.Definition.DefinitionAC, Inside.Core.Formula",_x000D_
        "ID": 1604,_x000D_
        "Results": [_x000D_
          [_x000D_
            2102.95_x000D_
          ]_x000D_
        ],_x000D_
        "Statistics": {_x000D_
          "CreationDate": "2022-07-05T17:09:31.3322419+02:00",_x000D_
          "LastRefreshDate": "2022-02-02T11:08:44.0749831+01:00",_x000D_
          "TotalRefreshCount": 2,_x000D_
          "CustomInfo": {}_x000D_
        }_x000D_
      },_x000D_
      "1605": {_x000D_
        "$type": "Inside.Core.Formula.Definition.DefinitionAC, Inside.Core.Formula",_x000D_
        "ID": 1605,_x000D_
        "Results": [_x000D_
          [_x000D_
            3953.5_x000D_
          ]_x000D_
        ],_x000D_
        "Statistics": {_x000D_
          "CreationDate": "2022-07-05T17:09:31.3322419+02:00",_x000D_
          "LastRefreshDate": "2022-02-02T11:08:43.7896149+01:00",_x000D_
          "TotalRefreshCount": 2,_x000D_
          "CustomInfo": {}_x000D_
        }_x000D_
      },_x000D_
      "1606": {_x000D_
        "$type": "Inside.Core.Formula.Definition.DefinitionAC, Inside.Core.Formula",_x000D_
        "ID": 1606,_x000D_
        "Results": [_x000D_
          [_x000D_
            1437.65_x000D_
          ]_x000D_
        ],_x000D_
        "Statistics": {_x000D_
          "CreationDate": "2022-07-05T17:09:31.3322419+02:00",_x000D_
          "LastRefreshDate": "2022-02-02T11:08:43.9279435+01:00",_x000D_
          "TotalRefreshCount": 2,_x000D_
          "CustomInfo": {}_x000D_
        }_x000D_
      },_x000D_
      "1607": {_x000D_
        "$type": "Inside.Core.Formula.Definition.DefinitionAC, Inside.Core.Formula",_x000D_
        "ID": 1607,_x000D_
        "Results": [_x000D_
          [_x000D_
            0.0_x000D_
          ]_x000D_
        ],_x000D_
        "Statistics": {_x000D_
          "CreationDate": "2022-07-05T17:09:31.3322419+02:00",_x000D_
          "LastRefreshDate": "2022-02-02T11:08:43.8825797+01:00",_x000D_
          "TotalRefreshCount": 2,_x000D_
          "CustomInfo": {}_x000D_
        }_x000D_
      },_x000D_
      "1608": {_x000D_
        "$type": "Inside.Core.Formula.Definition.DefinitionAC, Inside.Core.Formula",_x000D_
        "ID": 1608,_x000D_
        "Results": [_x000D_
          [_x000D_
            0.0_x000D_
          ]_x000D_
        ],_x000D_
        "Statistics": {_x000D_
          "CreationDate": "2022-07-05T17:09:31.3322419+02:00",_x000D_
          "LastRefreshDate": "2022-02-02T11:08:44.0275199+01:00",_x000D_
          "TotalRefreshCount": 2,_x000D_
          "CustomInfo": {}_x000D_
        }_x000D_
      },_x000D_
      "1609": {_x000D_
        "$type": "Inside.Core.Formula.Definition.DefinitionAC, Inside.Core.Formula",_x000D_
        "ID": 1609,_x000D_
        "Results": [_x000D_
          [_x000D_
            0.0_x000D_
          ]_x000D_
        ],_x000D_
        "Statistics": {_x000D_
          "CreationDate": "2022-07-05T17:09:31.3322419+02:00",_x000D_
          "LastRefreshDate": "2022-02-02T11:08:44.029515+01:00",_x000D_
          "TotalRefreshCount": 2,_x000D_
          "CustomInfo": {}_x000D_
        }_x000D_
      },_x000D_
      "1610": {_x000D_
        "$type": "Inside.Core.Formula.Definition.DefinitionAC, Inside.Core.Formula",_x000D_
        "ID": 1610,_x000D_
        "Results": [_x000D_
          [_x000D_
            0.0_x000D_
          ]_x000D_
        ],_x000D_
        "Statistics": {_x000D_
          "CreationDate": "2022-07-05T17:09:31.3322419+02:00",_x000D_
          "LastRefreshDate": "2022-02-02T11:08:44.031512+01:00",_x000D_
          "TotalRefreshCount": 2,_x000D_
          "CustomInfo": {}_x000D_
        }_x000D_
      },_x000D_
      "1611": {_x000D_
        "$type": "Inside.Core.Formula.Definition.DefinitionAC, Inside.Core.Formula",_x000D_
        "ID": 1611,_x000D_
        "Results": [_x000D_
          [_x000D_
            1820.67_x000D_
          ]_x000D_
        ],_x000D_
        "Statistics": {_x000D_
          "CreationDate": "2022-07-05T17:09:31.3322419+02:00",_x000D_
          "LastRefreshDate": "2022-02-02T11:08:43.9698305+01:00",_x000D_
          "TotalRefreshCount": 2,_x000D_
          "CustomInfo": {}_x000D_
        }_x000D_
      },_x000D_
      "1612": {_x000D_
        "$type": "Inside.Core.Formula.Definition.DefinitionAC, Inside.Core.Formula",_x000D_
        "ID": 1612,_x000D_
        "Results": [_x000D_
          [_x000D_
            204.0_x000D_
          ]_x000D_
        ],_x000D_
        "Statistics": {_x000D_
          "CreationDate": "2022-07-05T17:09:31.3322419+02:00",_x000D_
          "LastRefreshDate": "2022-02-02T11:08:44.0335056+01:00",_x000D_
          "TotalRefreshCount": 2,_x000D_
          "CustomInfo": {}_x000D_
        }_x000D_
      },_x000D_
      "1613": {_x000D_
        "$type": "Inside.Core.Formula.Definition.DefinitionAC, Inside.Core.Formula",_x000D_
        "ID": 1613,_x000D_
        "Results": [_x000D_
          [_x000D_
            1234.51_x000D_
          ]_x000D_
        ],_x000D_
        "Statistics": {_x000D_
          "CreationDate": "2022-07-05T17:09:31.3322419+02:00",_x000D_
          "LastRefreshDate": "2022-02-02T11:08:43.7925818+01:00",_x000D_
          "TotalRefreshCount": 2,_x000D_
          "CustomInfo": {}_x000D_
        }_x000D_
      },_x000D_
      "1614": {_x000D_
        "$type": "Inside.Core.Formula.Definition.DefinitionAC, Inside.Core.Formula",_x000D_
        "ID": 1614,_x000D_
        "Results": [_x000D_
          [_x000D_
            10772.650000000002_x000D_
          ]_x000D_
        ],_x000D_
        "Statistics": {_x000D_
          "CreationDate": "2022-07-05T17:09:31.3322419+02:00",_x000D_
          "LastRefreshDate": "2022-02-02T11:08:43.8845729+01:00",_x000D_
          "TotalRefreshCount": 2,_x000D_
          "CustomInfo": {}_x000D_
        }_x000D_
      },_x000D_
      "1615": {_x000D_
        "$type": "Inside.Core.Formula.Definition.DefinitionAC, Inside.Core.Formula",_x000D_
        "ID": 1615,_x000D_
        "Results": [_x000D_
          [_x000D_
            597.44_x000D_
          ]_x000D_
        ],_x000D_
        "Statistics": {_x000D_
          "CreationDate": "2022-07-05T17:09:31.3322419+02:00",_x000D_
          "LastRefreshDate": "2022-02-02T11:08:43.7437126+01:00",_x000D_
          "TotalRefreshCount": 2,_x000D_
          "CustomInfo": {}_x000D_
        }_x000D_
      },_x000D_
      "1616": {_x000D_
        "$type": "Inside.Core.Formula.Definition.DefinitionAC, Inside.Core.Formula",_x000D_
        "ID": 1616,_x000D_
        "Results": [_x000D_
          [_x000D_
            4658.99_x000D_
          ]_x000D_
        ],_x000D_
        "Statistics": {_x000D_
          "CreationDate": "2022-07-05T17:09:31.3322419+02:00",_x000D_
          "LastRefreshDate": "2022-02-02T11:08:43.9865919+01:00",_x000D_
          "TotalRefreshCount": 2,_x000D_
          "CustomInfo": {}_x000D_
        }_x000D_
      },_x000D_
      "1617": {_x000D_
        "$type": "Inside.Core.Formula.Definition.DefinitionAC, Inside.Core.Formula",_x000D_
        "ID": 1617,_x000D_
        "Results": [_x000D_
          [_x000D_
            859.23_x000D_
          ]_x000D_
        ],_x000D_
        "Statistics": {_x000D_
          "CreationDate": "2022-07-05T17:09:31.3322419+02:00",_x000D_
          "LastRefreshDate": "2022-02-02T11:08:44.0364988+01:00",_x000D_
          "TotalRefreshCount": 2,_x000D_
          "CustomInfo": {}_x000D_
        }_x000D_
      },_x000D_
      "1618": {_x000D_
        "$type": "Inside.Core.Formula.Definition.DefinitionAC, Inside.Core.Formula",_x000D_
        "ID": 1618,_x000D_
        "Results": [_x000D_
          [_x000D_
            0.0_x000D_
          ]_x000D_
        ],_x000D_
        "Statistics": {_x000D_
          "CreationDate": "2022-07-05T17:09:31.3322419+02:00",_x000D_
          "LastRefreshDate": "2022-02-02T11:08:44.0384965+01:00",_x000D_
          "TotalRefreshCount": 2,_x000D_
          "CustomInfo": {}_x000D_
        }_x000D_
      },_x000D_
      "1619": {_x000D_
        "$type": "Inside.Core.Formula.Definition.DefinitionAC, Inside.Core.Formula",_x000D_
        "ID": 1619,_x000D_
        "Results": [_x000D_
          [_x000D_
            4571.01_x000D_
          ]_x000D_
        ],_x000D_
        "Statistics": {_x000D_
          "CreationDate": "2022-07-05T17:09:31.3322419+02:00",_x000D_
          "LastRefreshDate": "2022-02-02T11:08:44.0404916+01:00",_x000D_
          "TotalRefreshCount": 2,_x000D_
          "CustomInfo": {}_x000D_
        }_x000D_
      },_x000D_
      "1620": {_x000D_
        "$type": "Inside.Core.Formula.Definition.DefinitionAC, Inside.Core.Formula",_x000D_
        "ID": 1620,_x000D_
        "Results": [_x000D_
          [_x000D_
            0.0_x000D_
          ]_x000D_
        ],_x000D_
        "Statistics": {_x000D_
          "CreationDate": "2022-07-05T17:09:31.3322419+02:00",_x000D_
          "LastRefreshDate": "2022-02-02T11:08:44.0424436+01:00",_x000D_
          "TotalRefreshCount": 2,_x000D_
          "CustomInfo": {}_x000D_
        }_x000D_
      },_x000D_
      "1621": {_x000D_
        "$type": "Inside.Core.Formula.Definition.DefinitionAC, Inside.Core.Formula",_x000D_
        "ID": 1621,_x000D_
        "Results": [_x000D_
          [_x000D_
            574.28_x000D_
          ]_x000D_
        ],_x000D_
        "Statistics": {_x000D_
          "CreationDate": "2022-07-05T17:09:31.3322419+02:00",_x000D_
          "LastRefreshDate": "2022-02-02T11:08:44.0444715+01:00",_x000D_
          "TotalRefreshCount": 2,_x000D_
          "CustomInfo": {}_x000D_
        }_x000D_
      },_x000D_
      "1622": {_x000D_
        "$type": "Inside.Core.Formula.Definition.DefinitionAC, Inside.Core.Formula",_x000D_
        "ID": 1622,_x000D_
        "Results": [_x000D_
          [_x000D_
            241512.25_x000D_
          ]_x000D_
        ],_x000D_
        "Statistics": {_x000D_
          "CreationDate": "2022-07-05T17:09:31.3322419+02:00",_x000D_
          "LastRefreshDate": "2022-02-02T11:08:44.0464686+01:00",_x000D_
          "TotalRefreshCount": 2,_x000D_
          "CustomInfo": {}_x000D_
        }_x000D_
      },_x000D_
      "1623": {_x000D_
        "$type": "Inside.Core.Formula.Definition.DefinitionAC, Inside.Core.Formula",_x000D_
        "ID": 1623,_x000D_
        "Results": [_x000D_
          [_x000D_
            0.0_x000D_
          ]_x000D_
        ],_x000D_
        "Statistics": {_x000D_
          "CreationDate": "2022-07-05T17:09:31.3322419+02:00",_x000D_
          "LastRefreshDate": "2022-02-02T11:08:44.0484638+01:00",_x000D_
          "TotalRefreshCount": 2,_x000D_
          "CustomInfo": {}_x000D_
        }_x000D_
      },_x000D_
      "1624": {_x000D_
        "$type": "Inside.Core.Formula.Definition.DefinitionAC, Inside.Core.Formula",_x000D_
        "ID": 1624,_x000D_
        "Results": [_x000D_
          [_x000D_
            0.0_x000D_
          ]_x000D_
        ],_x000D_
        "Statistics": {_x000D_
          "CreationDate": "2022-07-05T17:09:31.3322419+02:00",_x000D_
          "LastRefreshDate": "2022-02-02T11:08:44.0504635+01:00",_x000D_
          "TotalRefreshCount": 2,_x000D_
          "CustomInfo": {}_x000D_
        }_x000D_
      },_x000D_
      "1625": {_x000D_
        "$type": "Inside.Core.Formula.Definition.DefinitionAC, Inside.Core.Formula",_x000D_
        "ID": 1625,_x000D_
        "Results": [_x000D_
          [_x000D_
            0.0_x000D_
          ]_x000D_
        ],_x000D_
        "Statistics": {_x000D_
          "CreationDate": "2022-07-05T17:09:31.3322419+02:00",_x000D_
          "LastRefreshDate": "2022-02-02T11:08:44.0524501+01:00",_x000D_
          "TotalRefreshCount": 2,_x000D_
          "CustomInfo": {}_x000D_
        }_x000D_
      },_x000D_
      "1626": {_x000D_
        "$type": "Inside.Core.Formula.Definition.DefinitionAC, Inside.Core.Formula",_x000D_
        "ID": 1626,_x000D_
        "Results": [_x000D_
          [_x000D_
            0.0_x000D_
          ]_x000D_
        ],_x000D_
        "Statistics": {_x000D_
          "CreationDate": "2022-07-05T17:09:31.3322419+02:00",_x000D_
          "LastRefreshDate": "2022-02-02T11:08:44.0544501+01:00",_x000D_
          "TotalRefreshCount": 2,_x000D_
          "CustomInfo": {}_x000D_
        }_x000D_
      },_x000D_
      "1627": {_x000D_
        "$type": "Inside.Core.Formula.Definition.DefinitionAC, Inside.Core.Formula",_x000D_
        "ID": 1627,_x000D_
        "Results": [_x000D_
          [_x000D_
            0.0_x000D_
          ]_x000D_
        ],_x000D_
        "Statistics": {_x000D_
          "CreationDate": "2022-07-05T17:09:31.3322419+02:00",_x000D_
          "LastRefreshDate": "2022-02-02T11:08:44.0554461+01:00",_x000D_
          "TotalRefreshCount": 2,_x000D_
          "CustomInfo": {}_x000D_
        }_x000D_
      },_x000D_
      "1628": {_x000D_
        "$type": "Inside.Core.Formula.Definition.DefinitionAC, Inside.Core.Formula",_x000D_
        "ID": 1628,_x000D_
        "Results": [_x000D_
          [_x000D_
            1160.86_x000D_
          ]_x000D_
        ],_x000D_
        "Statistics": {_x000D_
          "CreationDate": "2022-07-05T17:09:31.3322419+02:00",_x000D_
          "LastRefreshDate": "2022-02-02T11:08:44.0574349+01:00",_x000D_
          "TotalRefreshCount": 2,_x000D_
          "CustomInfo": {}_x000D_
        }_x000D_
      },_x000D_
      "1629": {_x000D_
        "$type": "Inside.Core.Formula.Definition.DefinitionAC, Inside.Core.Formula",_x000D_
        "ID": 1629,_x000D_
        "Results": [_x000D_
          [_x000D_
            307.16_x000D_
          ]_x000D_
        ],_x000D_
        "Statistics": {_x000D_
          "CreationDate": "2022-07-05T17:09:31.3322419+02:00",_x000D_
          "LastRefreshDate": "2022-02-02T11:08:44.0593977+01:00",_x000D_
          "TotalRefreshCount": 2,_x000D_
          "CustomInfo": {}_x000D_
        }_x000D_
      },_x000D_
      "1630": {_x000D_
        "$type": "Inside.Core.Formula.Definition.DefinitionAC, Inside.Core.Formula",_x000D_
        "ID": 1630,_x000D_
        "Results": [_x000D_
          [_x000D_
            225.53_x000D_
          ]_x000D_
        ],_x000D_
        "Statistics": {_x000D_
          "CreationDate": "2022-07-05T17:09:31.3322419+02:00",_x000D_
          "LastRefreshDate": "2022-02-02T11:08:44.0614313+01:00",_x000D_
          "TotalRefreshCount": 2,_x000D_
          "CustomInfo": {}_x000D_
        }_x000D_
      },_x000D_
      "1631": {_x000D_
        "$type": "Inside.Core.Formula.Definition.DefinitionAC, Inside.Core.Formula",_x000D_
        "ID": 1631,_x000D_
        "Results": [_x000D_
          [_x000D_
            1804.12_x000D_
          ]_x000D_
        ],_x000D_
        "Statistics": {_x000D_
          "CreationDate": "2022-07-05T17:09:31.3322419+02:00",_x000D_
          "LastRefreshDate": "2022-02-02T11:08:44.0634274+01:00",_x000D_
          "TotalRefreshCount": 2,_x000D_
          "CustomInfo": {}_x000D_
        }_x000D_
      },_x000D_
      "1632": {_x000D_
        "$type": "Inside.Core.Formula.Definition.DefinitionAC, Inside.Core.Formula",_x000D_
        "ID": 1632,_x000D_
        "Results": [_x000D_
          [_x000D_
            1605.72_x000D_
          ]_x000D_
        ],_x000D_
        "Statistics": {_x000D_
          "CreationDate": "2022-07-05T17:09:31.3322419+02:00",_x000D_
          "LastRefreshDate": "2022-02-02T11:08:44.0653826+01:00",_x000D_
          "TotalRefreshCount": 2,_x000D_
          "CustomInfo": {}_x000D_
        }_x000D_
      },_x000D_
      "1633": {</t>
  </si>
  <si>
    <t>_x000D_
        "$type": "Inside.Core.Formula.Definition.DefinitionAC, Inside.Core.Formula",_x000D_
        "ID": 1633,_x000D_
        "Results": [_x000D_
          [_x000D_
            1001.79_x000D_
          ]_x000D_
        ],_x000D_
        "Statistics": {_x000D_
          "CreationDate": "2022-07-05T17:09:31.3322419+02:00",_x000D_
          "LastRefreshDate": "2022-02-02T11:08:44.067415+01:00",_x000D_
          "TotalRefreshCount": 2,_x000D_
          "CustomInfo": {}_x000D_
        }_x000D_
      },_x000D_
      "1634": {_x000D_
        "$type": "Inside.Core.Formula.Definition.DefinitionAC, Inside.Core.Formula",_x000D_
        "ID": 1634,_x000D_
        "Results": [_x000D_
          [_x000D_
            744.17_x000D_
          ]_x000D_
        ],_x000D_
        "Statistics": {_x000D_
          "CreationDate": "2022-07-05T17:09:31.3322419+02:00",_x000D_
          "LastRefreshDate": "2022-02-02T11:08:44.0694146+01:00",_x000D_
          "TotalRefreshCount": 2,_x000D_
          "CustomInfo": {}_x000D_
        }_x000D_
      },_x000D_
      "1635": {_x000D_
        "$type": "Inside.Core.Formula.Definition.DefinitionAC, Inside.Core.Formula",_x000D_
        "ID": 1635,_x000D_
        "Results": [_x000D_
          [_x000D_
            861.69_x000D_
          ]_x000D_
        ],_x000D_
        "Statistics": {_x000D_
          "CreationDate": "2022-07-05T17:09:31.3322419+02:00",_x000D_
          "LastRefreshDate": "2022-02-02T11:08:44.071409+01:00",_x000D_
          "TotalRefreshCount": 2,_x000D_
          "CustomInfo": {}_x000D_
        }_x000D_
      },_x000D_
      "1636": {_x000D_
        "$type": "Inside.Core.Formula.Definition.DefinitionAC, Inside.Core.Formula",_x000D_
        "ID": 1636,_x000D_
        "Results": [_x000D_
          [_x000D_
            316.8_x000D_
          ]_x000D_
        ],_x000D_
        "Statistics": {_x000D_
          "CreationDate": "2022-07-05T17:09:31.3322419+02:00",_x000D_
          "LastRefreshDate": "2022-02-02T11:08:44.0724032+01:00",_x000D_
          "TotalRefreshCount": 2,_x000D_
          "CustomInfo": {}_x000D_
        }_x000D_
      },_x000D_
      "1637": {_x000D_
        "$type": "Inside.Core.Formula.Definition.DefinitionAC, Inside.Core.Formula",_x000D_
        "ID": 1637,_x000D_
        "Results": [_x000D_
          [_x000D_
            279.0_x000D_
          ]_x000D_
        ],_x000D_
        "Statistics": {_x000D_
          "CreationDate": "2022-07-05T17:09:31.3322419+02:00",_x000D_
          "LastRefreshDate": "2022-02-02T11:08:44.0793455+01:00",_x000D_
          "TotalRefreshCount": 2,_x000D_
          "CustomInfo": {}_x000D_
        }_x000D_
      },_x000D_
      "1638": {_x000D_
        "$type": "Inside.Core.Formula.Definition.DefinitionAC, Inside.Core.Formula",_x000D_
        "ID": 1638,_x000D_
        "Results": [_x000D_
          [_x000D_
            944.59_x000D_
          ]_x000D_
        ],_x000D_
        "Statistics": {_x000D_
          "CreationDate": "2022-07-05T17:09:31.3322419+02:00",_x000D_
          "LastRefreshDate": "2022-02-02T11:08:49.1126288+01:00",_x000D_
          "TotalRefreshCount": 2,_x000D_
          "CustomInfo": {}_x000D_
        }_x000D_
      },_x000D_
      "1639": {_x000D_
        "$type": "Inside.Core.Formula.Definition.DefinitionAC, Inside.Core.Formula",_x000D_
        "ID": 1639,_x000D_
        "Results": [_x000D_
          [_x000D_
            3796.89_x000D_
          ]_x000D_
        ],_x000D_
        "Statistics": {_x000D_
          "CreationDate": "2022-07-05T17:09:31.3322419+02:00",_x000D_
          "LastRefreshDate": "2022-02-02T11:08:49.1146223+01:00",_x000D_
          "TotalRefreshCount": 2,_x000D_
          "CustomInfo": {}_x000D_
        }_x000D_
      },_x000D_
      "1640": {_x000D_
        "$type": "Inside.Core.Formula.Definition.DefinitionAC, Inside.Core.Formula",_x000D_
        "ID": 1640,_x000D_
        "Results": [_x000D_
          [_x000D_
            1054.04_x000D_
          ]_x000D_
        ],_x000D_
        "Statistics": {_x000D_
          "CreationDate": "2022-07-05T17:09:31.3322419+02:00",_x000D_
          "LastRefreshDate": "2022-02-02T11:08:49.1176141+01:00",_x000D_
          "TotalRefreshCount": 2,_x000D_
          "CustomInfo": {}_x000D_
        }_x000D_
      },_x000D_
      "1641": {_x000D_
        "$type": "Inside.Core.Formula.Definition.DefinitionAC, Inside.Core.Formula",_x000D_
        "ID": 1641,_x000D_
        "Results": [_x000D_
          [_x000D_
            245.64_x000D_
          ]_x000D_
        ],_x000D_
        "Statistics": {_x000D_
          "CreationDate": "2022-07-05T17:09:31.3322419+02:00",_x000D_
          "LastRefreshDate": "2022-02-02T11:08:49.1196088+01:00",_x000D_
          "TotalRefreshCount": 2,_x000D_
          "CustomInfo": {}_x000D_
        }_x000D_
      },_x000D_
      "1642": {_x000D_
        "$type": "Inside.Core.Formula.Definition.DefinitionAC, Inside.Core.Formula",_x000D_
        "ID": 1642,_x000D_
        "Results": [_x000D_
          [_x000D_
            631.71_x000D_
          ]_x000D_
        ],_x000D_
        "Statistics": {_x000D_
          "CreationDate": "2022-07-05T17:09:31.3322419+02:00",_x000D_
          "LastRefreshDate": "2022-02-02T11:08:49.1226086+01:00",_x000D_
          "TotalRefreshCount": 2,_x000D_
          "CustomInfo": {}_x000D_
        }_x000D_
      },_x000D_
      "1643": {_x000D_
        "$type": "Inside.Core.Formula.Definition.DefinitionAC, Inside.Core.Formula",_x000D_
        "ID": 1643,_x000D_
        "Results": [_x000D_
          [_x000D_
            1517.2_x000D_
          ]_x000D_
        ],_x000D_
        "Statistics": {_x000D_
          "CreationDate": "2022-07-05T17:09:31.3322419+02:00",_x000D_
          "LastRefreshDate": "2022-02-02T11:08:49.1255976+01:00",_x000D_
          "TotalRefreshCount": 2,_x000D_
          "CustomInfo": {}_x000D_
        }_x000D_
      },_x000D_
      "1644": {_x000D_
        "$type": "Inside.Core.Formula.Definition.DefinitionAC, Inside.Core.Formula",_x000D_
        "ID": 1644,_x000D_
        "Results": [_x000D_
          [_x000D_
            0.0_x000D_
          ]_x000D_
        ],_x000D_
        "Statistics": {_x000D_
          "CreationDate": "2022-07-05T17:09:31.3322419+02:00",_x000D_
          "LastRefreshDate": "2022-02-02T11:08:49.1285851+01:00",_x000D_
          "TotalRefreshCount": 2,_x000D_
          "CustomInfo": {}_x000D_
        }_x000D_
      },_x000D_
      "1645": {_x000D_
        "$type": "Inside.Core.Formula.Definition.DefinitionAC, Inside.Core.Formula",_x000D_
        "ID": 1645,_x000D_
        "Results": [_x000D_
          [_x000D_
            0.0_x000D_
          ]_x000D_
        ],_x000D_
        "Statistics": {_x000D_
          "CreationDate": "2022-07-05T17:09:31.3322419+02:00",_x000D_
          "LastRefreshDate": "2022-02-02T11:08:49.1315775+01:00",_x000D_
          "TotalRefreshCount": 2,_x000D_
          "CustomInfo": {}_x000D_
        }_x000D_
      },_x000D_
      "1646": {_x000D_
        "$type": "Inside.Core.Formula.Definition.DefinitionAC, Inside.Core.Formula",_x000D_
        "ID": 1646,_x000D_
        "Results": [_x000D_
          [_x000D_
            0.0_x000D_
          ]_x000D_
        ],_x000D_
        "Statistics": {_x000D_
          "CreationDate": "2022-07-05T17:09:31.3322419+02:00",_x000D_
          "LastRefreshDate": "2022-02-02T11:08:49.1345725+01:00",_x000D_
          "TotalRefreshCount": 2,_x000D_
          "CustomInfo": {}_x000D_
        }_x000D_
      },_x000D_
      "1647": {_x000D_
        "$type": "Inside.Core.Formula.Definition.DefinitionAC, Inside.Core.Formula",_x000D_
        "ID": 1647,_x000D_
        "Results": [_x000D_
          [_x000D_
            0.0_x000D_
          ]_x000D_
        ],_x000D_
        "Statistics": {_x000D_
          "CreationDate": "2022-07-05T17:09:31.3322419+02:00",_x000D_
          "LastRefreshDate": "2022-02-02T11:08:49.1375643+01:00",_x000D_
          "TotalRefreshCount": 2,_x000D_
          "CustomInfo": {}_x000D_
        }_x000D_
      },_x000D_
      "1648": {_x000D_
        "$type": "Inside.Core.Formula.Definition.DefinitionAC, Inside.Core.Formula",_x000D_
        "ID": 1648,_x000D_
        "Results": [_x000D_
          [_x000D_
            0.0_x000D_
          ]_x000D_
        ],_x000D_
        "Statistics": {_x000D_
          "CreationDate": "2022-07-05T17:09:31.3322419+02:00",_x000D_
          "LastRefreshDate": "2022-02-02T11:08:49.1395552+01:00",_x000D_
          "TotalRefreshCount": 2,_x000D_
          "CustomInfo": {}_x000D_
        }_x000D_
      },_x000D_
      "1649": {_x000D_
        "$type": "Inside.Core.Formula.Definition.DefinitionAC, Inside.Core.Formula",_x000D_
        "ID": 1649,_x000D_
        "Results": [_x000D_
          [_x000D_
            6354.32_x000D_
          ]_x000D_
        ],_x000D_
        "Statistics": {_x000D_
          "CreationDate": "2022-07-05T17:09:31.3322419+02:00",_x000D_
          "LastRefreshDate": "2022-02-02T11:08:49.1425481+01:00",_x000D_
          "TotalRefreshCount": 2,_x000D_
          "CustomInfo": {}_x000D_
        }_x000D_
      },_x000D_
      "1650": {_x000D_
        "$type": "Inside.Core.Formula.Definition.DefinitionAC, Inside.Core.Formula",_x000D_
        "ID": 1650,_x000D_
        "Results": [_x000D_
          [_x000D_
            1337.22_x000D_
          ]_x000D_
        ],_x000D_
        "Statistics": {_x000D_
          "CreationDate": "2022-07-05T17:09:31.3322419+02:00",_x000D_
          "LastRefreshDate": "2022-02-02T11:08:49.1455394+01:00",_x000D_
          "TotalRefreshCount": 2,_x000D_
          "CustomInfo": {}_x000D_
        }_x000D_
      },_x000D_
      "1651": {_x000D_
        "$type": "Inside.Core.Formula.Definition.DefinitionAC, Inside.Core.Formula",_x000D_
        "ID": 1651,_x000D_
        "Results": [_x000D_
          [_x000D_
            1559.23_x000D_
          ]_x000D_
        ],_x000D_
        "Statistics": {_x000D_
          "CreationDate": "2022-07-05T17:09:31.3322419+02:00",_x000D_
          "LastRefreshDate": "2022-02-02T11:08:49.1485309+01:00",_x000D_
          "TotalRefreshCount": 2,_x000D_
          "CustomInfo": {}_x000D_
        }_x000D_
      },_x000D_
      "1652": {_x000D_
        "$type": "Inside.Core.Formula.Definition.DefinitionAC, Inside.Core.Formula",_x000D_
        "ID": 1652,_x000D_
        "Results": [_x000D_
          [_x000D_
            3795.86_x000D_
          ]_x000D_
        ],_x000D_
        "Statistics": {_x000D_
          "CreationDate": "2022-07-05T17:09:31.3322419+02:00",_x000D_
          "LastRefreshDate": "2022-02-02T11:08:49.1585048+01:00",_x000D_
          "TotalRefreshCount": 2,_x000D_
          "CustomInfo": {}_x000D_
        }_x000D_
      },_x000D_
      "1653": {_x000D_
        "$type": "Inside.Core.Formula.Definition.DefinitionAC, Inside.Core.Formula",_x000D_
        "ID": 1653,_x000D_
        "Results": [_x000D_
          [_x000D_
            2056.95_x000D_
          ]_x000D_
        ],_x000D_
        "Statistics": {_x000D_
          "CreationDate": "2022-07-05T17:09:31.3322419+02:00",_x000D_
          "LastRefreshDate": "2022-02-02T11:08:49.1654858+01:00",_x000D_
          "TotalRefreshCount": 2,_x000D_
          "CustomInfo": {}_x000D_
        }_x000D_
      },_x000D_
      "1654": {_x000D_
        "$type": "Inside.Core.Formula.Definition.DefinitionAC, Inside.Core.Formula",_x000D_
        "ID": 1654,_x000D_
        "Results": [_x000D_
          [_x000D_
            1865.31_x000D_
          ]_x000D_
        ],_x000D_
        "Statistics": {_x000D_
          "CreationDate": "2022-07-05T17:09:31.3322419+02:00",_x000D_
          "LastRefreshDate": "2022-02-02T11:08:49.1674805+01:00",_x000D_
          "TotalRefreshCount": 2,_x000D_
          "CustomInfo": {}_x000D_
        }_x000D_
      },_x000D_
      "1655": {_x000D_
        "$type": "Inside.Core.Formula.Definition.DefinitionAC, Inside.Core.Formula",_x000D_
        "ID": 1655,_x000D_
        "Results": [_x000D_
          [_x000D_
            846.61_x000D_
          ]_x000D_
        ],_x000D_
        "Statistics": {_x000D_
          "CreationDate": "2022-07-05T17:09:31.3322419+02:00",_x000D_
          "LastRefreshDate": "2022-02-02T11:08:49.1694752+01:00",_x000D_
          "TotalRefreshCount": 2,_x000D_
          "CustomInfo": {}_x000D_
        }_x000D_
      },_x000D_
      "1656": {_x000D_
        "$type": "Inside.Core.Formula.Definition.DefinitionAC, Inside.Core.Formula",_x000D_
        "ID": 1656,_x000D_
        "Results": [_x000D_
          [_x000D_
            734.2_x000D_
          ]_x000D_
        ],_x000D_
        "Statistics": {_x000D_
          "CreationDate": "2022-07-05T17:09:31.3322419+02:00",_x000D_
          "LastRefreshDate": "2022-02-02T11:08:49.1714697+01:00",_x000D_
          "TotalRefreshCount": 2,_x000D_
          "CustomInfo": {}_x000D_
        }_x000D_
      },_x000D_
      "1657": {_x000D_
        "$type": "Inside.Core.Formula.Definition.DefinitionAC, Inside.Core.Formula",_x000D_
        "ID": 1657,_x000D_
        "Results": [_x000D_
          [_x000D_
            389.02_x000D_
          ]_x000D_
        ],_x000D_
        "Statistics": {_x000D_
          "CreationDate": "2022-07-05T17:09:31.3322419+02:00",_x000D_
          "LastRefreshDate": "2022-02-02T11:08:49.1734645+01:00",_x000D_
          "TotalRefreshCount": 2,_x000D_
          "CustomInfo": {}_x000D_
        }_x000D_
      },_x000D_
      "1658": {_x000D_
        "$type": "Inside.Core.Formula.Definition.DefinitionAC, Inside.Core.Formula",_x000D_
        "ID": 1658,_x000D_
        "Results": [_x000D_
          [_x000D_
            0.0_x000D_
          ]_x000D_
        ],_x000D_
        "Statistics": {_x000D_
          "CreationDate": "2022-07-05T17:09:31.3322419+02:00",_x000D_
          "LastRefreshDate": "2022-02-02T11:08:49.3071076+01:00",_x000D_
          "TotalRefreshCount": 2,_x000D_
          "CustomInfo": {}_x000D_
        }_x000D_
      },_x000D_
      "1659": {_x000D_
        "$type": "Inside.Core.Formula.Definition.DefinitionAC, Inside.Core.Formula",_x000D_
        "ID": 1659,_x000D_
        "Results": [_x000D_
          [_x000D_
            597.44_x000D_
          ]_x000D_
        ],_x000D_
        "Statistics": {_x000D_
          "CreationDate": "2022-07-05T17:09:31.3322419+02:00",_x000D_
          "LastRefreshDate": "2022-02-02T11:08:49.3141288+01:00",_x000D_
          "TotalRefreshCount": 2,_x000D_
          "CustomInfo": {}_x000D_
        }_x000D_
      },_x000D_
      "1660": {_x000D_
        "$type": "Inside.Core.Formula.Definition.DefinitionAC, Inside.Core.Formula",_x000D_
        "ID": 1660,_x000D_
        "Results": [_x000D_
          [_x000D_
            0.0_x000D_
          ]_x000D_
        ],_x000D_
        "Statistics": {_x000D_
          "CreationDate": "2022-07-05T17:09:31.3322419+02:00",_x000D_
          "LastRefreshDate": "2022-02-02T11:08:49.1764569+01:00",_x000D_
          "TotalRefreshCount": 2,_x000D_
          "CustomInfo": {}_x000D_
        }_x000D_
      },_x000D_
      "1661": {_x000D_
        "$type": "Inside.Core.Formula.Definition.DefinitionAC, Inside.Core.Formula",_x000D_
        "ID": 1661,_x000D_
        "Results": [_x000D_
          [_x000D_
            0.0_x000D_
          ]_x000D_
        ],_x000D_
        "Statistics": {_x000D_
          "CreationDate": "2022-07-05T17:09:31.3322419+02:00",_x000D_
          "LastRefreshDate": "2022-02-02T11:08:49.1784509+01:00",_x000D_
          "TotalRefreshCount": 2,_x000D_
          "CustomInfo": {}_x000D_
        }_x000D_
      },_x000D_
      "1662": {_x000D_
        "$type": "Inside.Core.Formula.Definition.DefinitionAC, Inside.Core.Formula",_x000D_
        "ID": 1662,_x000D_
        "Results": [_x000D_
          [_x000D_
            357.0_x000D_
          ]_x000D_
        ],_x000D_
        "Statistics": {_x000D_
          "CreationDate": "2022-07-05T17:09:31.3322419+02:00",_x000D_
          "LastRefreshDate": "2022-02-02T11:08:49.1804487+01:00",_x000D_
          "TotalRefreshCount": 2,_x000D_
          "CustomInfo": {}_x000D_
        }_x000D_
      },_x000D_
      "1663": {_x000D_
        "$type": "Inside.Core.Formula.Definition.DefinitionAC, Inside.Core.Formula",_x000D_
        "ID": 1663,_x000D_
        "Results": [_x000D_
          [_x000D_
            6339.39_x000D_
          ]_x000D_
        ],_x000D_
        "Statistics": {_x000D_
          "CreationDate": "2022-07-05T17:09:31.3322419+02:00",_x000D_
          "LastRefreshDate": "2022-02-02T11:08:49.1824404+01:00",_x000D_
          "TotalRefreshCount": 2,_x000D_
          "CustomInfo": {}_x000D_
        }_x000D_
      },_x000D_
      "1664": {_x000D_
        "$type": "Inside.Core.Formula.Definition.DefinitionAC, Inside.Core.Formula",_x000D_
        "ID": 1664,_x000D_
        "Results": [_x000D_
          [_x000D_
            3050.16_x000D_
          ]_x000D_
        ],_x000D_
        "Statistics": {_x000D_
          "CreationDate": "2022-07-05T17:09:31.3322419+02:00",_x000D_
          "LastRefreshDate": "2022-02-02T11:08:49.184435+01:00",_x000D_
          "TotalRefreshCount": 2,_x000D_
          "CustomInfo": {}_x000D_
        }_x000D_
      },_x000D_
      "1665": {_x000D_
        "$type": "Inside.Core.Formula.Definition.DefinitionAC, Inside.Core.Formula",_x000D_
        "ID": 1665,_x000D_
        "Results": [_x000D_
          [_x000D_
            767.14_x000D_
          ]_x000D_
        ],_x000D_
        "Statistics": {_x000D_
          "CreationDate": "2022-07-05T17:09:31.3322419+02:00",_x000D_
          "LastRefreshDate": "2022-02-02T11:08:49.1864302+01:00",_x000D_
          "TotalRefreshCount": 2,_x000D_
          "CustomInfo": {}_x000D_
        }_x000D_
      },_x000D_
      "1666": {_x000D_
        "$type": "Inside.Core.Formula.Definition.DefinitionAC, Inside.Core.Formula",_x000D_
        "ID": 1666,_x000D_
        "Results": [_x000D_
          [_x000D_
            0.0_x000D_
          ]_x000D_
        ],_x000D_
        "Statistics": {_x000D_
          "CreationDate": "2022-07-05T17:09:31.3322419+02:00",_x000D_
          "LastRefreshDate": "2022-02-02T11:08:49.1884251+01:00",_x000D_
          "TotalRefreshCount": 2,_x000D_
          "CustomInfo": {}_x000D_
        }_x000D_
      },_x000D_
      "1667": {_x000D_
        "$type": "Inside.Core.Formula.Definition.DefinitionAC, Inside.Core.Formula",_x000D_
        "ID": 1667,_x000D_
        "Results": [_x000D_
          [_x000D_
            0.0_x000D_
          ]_x000D_
        ],_x000D_
        "Statistics": {_x000D_
          "CreationDate": "2022-07-05T17:09:31.3322419+02:00",_x000D_
          "LastRefreshDate": "2022-02-02T11:08:49.1904197+01:00",_x000D_
          "TotalRefreshCount": 2,_x000D_
          "CustomInfo": {}_x000D_
        }_x000D_
      },_x000D_
      "1668": {_x000D_
        "$type": "Inside.Core.Formula.Definition.DefinitionAC, Inside.Core.Formula",_x000D_
        "ID": 1668,_x000D_
        "Results": [_x000D_
          [_x000D_
            0.0_x000D_
          ]_x000D_
        ],_x000D_
        "Statistics": {_x000D_
          "CreationDate": "2022-07-05T17:09:31.3322419+02:00",_x000D_
          "LastRefreshDate": "2022-02-02T11:08:49.193414+01:00",_x000D_
          "TotalRefreshCount": 2,_x000D_
          "CustomInfo": {}_x000D_
        }_x000D_
      },_x000D_
      "1669": {_x000D_
        "$type": "Inside.Core.Formula.Definition.DefinitionAC, Inside.Core.Formula",_x000D_
        "ID": 1669,_x000D_
        "Results": [_x000D_
          [_x000D_
            0.0_x000D_
          ]_x000D_
        ],_x000D_
        "Statistics": {_x000D_
          "CreationDate": "2022-07-05T17:09:31.3322419+02:00",_x000D_
          "LastRefreshDate": "2022-02-02T11:08:49.1954058+01:00",_x000D_
          "TotalRefreshCount": 2,_x000D_
          "CustomInfo": {}_x000D_
        }_x000D_
      },_x000D_
      "1670": {_x000D_
        "$type": "Inside.Core.Formula.Definition.DefinitionAC, Inside.Core.Formula",_x000D_
        "ID": 1670,_x000D_
        "Results": [_x000D_
          [_x000D_
            0.0_x000D_
          ]_x000D_
        ],_x000D_
        "Statistics": {_x000D_
          "CreationDate": "2022-07-05T17:09:31.3322419+02:00",_x000D_
          "LastRefreshDate": "2022-02-02T11:08:49.1974004+01:00",_x000D_
          "TotalRefreshCount": 2,_x000D_
          "CustomInfo": {}_x000D_
        }_x000D_
      },_x000D_
      "1671": {_x000D_
        "$type": "Inside.Core.Formula.Definition.DefinitionAC, Inside.Core.Formula",_x000D_
        "ID": 1671,_x000D_
        "Results": [_x000D_
          [_x000D_
            1952.75_x000D_
          ]_x000D_
        ],_x000D_
        "Statistics": {_x000D_
          "CreationDate": "2022-07-05T17:09:31.3322419+02:00",_x000D_
          "LastRefreshDate": "2022-02-02T11:08:49.199395+01:00",_x000D_
          "TotalRefreshCount": 2,_x000D_
          "CustomInfo": {}_x000D_
        }_x000D_
      },_x000D_
      "1672": {_x000D_
        "$type": "Inside.Core.Formula.Definition.DefinitionAC, Inside.Core.Formula",_x000D_
        "ID": 1672,_x000D_
        "Results": [_x000D_
          [_x000D_
            0.0_x000D_
          ]_x000D_
        ],_x000D_
        "Statistics": {_x000D_
          "CreationDate": "2022-07-05T17:09:31.3322419+02:00",_x000D_
          "LastRefreshDate": "2022-02-02T11:08:49.2013901+01:00",_x000D_
          "TotalRefreshCount": 2,_x000D_
          "CustomInfo": {}_x000D_
        }_x000D_
      },_x000D_
      "1673": {_x000D_
        "$type": "Inside.Core.Formula.Definition.DefinitionAC, Inside.Core.Formula",_x000D_
        "ID": 1673,_x000D_
        "Results": [_x000D_
          [_x000D_
            12547.55_x000D_
          ]_x000D_
        ],_x000D_
        "Statistics": {_x000D_
          "CreationDate": "2022-07-05T17:09:31.3322419+02:00",_x000D_
          "LastRefreshDate": "2022-02-02T11:08:49.2033843+01:00",_x000D_
          "TotalRefreshCount": 2,_x000D_
          "CustomInfo": {}_x000D_
        }_x000D_
      },_x000D_
      "1674": {_x000D_
        "$type": "Inside.Core.Formula.Definition.DefinitionAC, Inside.Core.Formula",_x000D_
        "ID": 1674,_x000D_
        "Results": [_x000D_
          [_x000D_
            3376.26_x000D_
          ]_x000D_
        ],_x000D_
        "Statistics": {_x000D_
          "CreationDate": "2022-07-05T17:09:31.3322419+02:00",_x000D_
          "LastRefreshDate": "2022-02-02T11:08:49.2053797+01:00",_x000D_
          "TotalRefreshCount": 2,_x000D_
          "CustomInfo": {}_x000D_
        }_x000D_
      },_x000D_
      "1675": {_x000D_
        "$type": "Inside.Core.Formula.Definition.DefinitionAC, Inside.Core.Formula",_x000D_
        "ID": 1675,_x000D_
        "Results": [_x000D_
          [_x000D_
            1654.32_x000D_
          ]_x000D_
        ],_x000D_
        "Statistics": {_x000D_
          "CreationDate": "2022-07-05T17:09:31.3322419+02:00",_x000D_
          "LastRefreshDate": "2022-02-02T11:08:49.2073741+01:00",_x000D_
          "TotalRefreshCount": 2,_x000D_
          "CustomInfo": {}_x000D_
        }_x000D_
      },_x000D_
      "1676": {_x000D_
        "$type": "Inside.Core.Formula.Definition.DefinitionAC, Inside.Core.Formula",_x000D_
        "ID": 1676,_x000D_
        "Results": [_x000D_
          [_x000D_
            723.72_x000D_
          ]_x000D_
        ],_x000D_
        "Statistics": {_x000D_
          "CreationDate": "2022-07-05T17:09:31.3322419+02:00",_x000D_
          "LastRefreshDate": "2022-02-02T11:08:49.2093758+01:00",_x000D_
          "TotalRefreshCount": 2,_x000D_
          "CustomInfo": {}_x000D_
        }_x000D_
      },_x000D_
      "1677": {_x000D_
        "$type": "Inside.Core.Formula.Definition.DefinitionAC, Inside.Core.Formula",_x000D_
        "ID": 1677,_x000D_
        "Results": [_x000D_
          [_x000D_
            814.1_x000D_
          ]_x000D_
        ],_x000D_
        "Statistics": {_x000D_
          "CreationDate": "2022-07-05T17:09:31.3322419+02:00",_x000D_
          "LastRefreshDate": "2022-02-02T11:08:49.2113631+01:00",_x000D_
          "TotalRefreshCount": 2,_x000D_
          "CustomInfo": {}_x000D_
        }_x000D_
      },_x000D_
      "1678": {_x000D_
        "$type": "Inside.Core.Formula.Definition.DefinitionAC, Inside.Core.Formula",_x000D_
        "ID": 1678,_x000D_
        "Results": [_x000D_
          [_x000D_
            880.2_x000D_
          ]_x000D_
        ],_x000D_
        "Statistics": {_x000D_
          "CreationDate": "2022-07-05T17:09:31.3322419+02:00",_x000D_
          "LastRefreshDate": "2022-02-02T11:08:49.2133577+01:00",_x000D_
          "TotalRefreshCount": 2,_x000D_
          "CustomInfo": {}_x000D_
        }_x000D_
      },_x000D_
      "1679": {_x000D_
        "$type": "Inside.Core.Formula.Definition.DefinitionAC, Inside.Core.Formula",_x000D_
        "ID": 1679,_x000D_
        "Results": [_x000D_
          [_x000D_
            3953.5_x000D_
          ]_x000D_
        ],_x000D_
        "Statistics": {_x000D_
          "CreationDate": "2022-07-05T17:09:31.3322419+02:00",_x000D_
          "LastRefreshDate": "2022-02-02T11:08:49.2572409+01:00",_x000D_
          "TotalRefreshCount": 2,_x000D_
          "CustomInfo": {}_x000D_
        }_x000D_
      },_x000D_
      "1680": {_x000D_
        "$type": "Inside.Core.Formula.Definition.DefinitionAC, Inside.Core.Formula",_x000D_
        "ID": 1680,_x000D_
        "Results": [_x000D_
          [_x000D_
            1234.51_x000D_
          ]_x000D_
        ],_x000D_
        "Statistics": {_x000D_
          "CreationDate": "2022-07-05T17:09:31.3322419+02:00",_x000D_
          "LastRefreshDate": "2022-02-02T11:08:49.2652585+01:00",_x000D_
          "TotalRefreshCount": 2,_x000D_
          "CustomInfo": {}_x000D_
        }_x000D_
      },_x000D_
      "1681": {_x000D_
        "$type": "Inside.Core.Formula.Definition.DefinitionAC, Inside.Core.Formula",_x000D_
        "ID": 1681,_x000D_
        "Results": [_x000D_
          [_x000D_
            4640.29_x000D_
          ]_x000D_
        ],_x000D_
        "Statistics": {_x000D_
          "CreationDate": "2022-07-05T17:09:31.3322419+02:00",_x000D_
          "LastRefreshDate": "2022-02-02T11:08:49.2193418+01:00",_x000D_
          "TotalRefreshCount": 2,_x000D_
          "CustomInfo": {}_x000D_
        }_x000D_
      },_x000D_
      "1682": {_x000D_
        "$type": "Inside.Core.Formula.Definition.DefinitionAC, Inside.Core.Formula",_x000D_
        "ID": 1682,_x000D_
        "Results": [_x000D_
          [_x000D_
            102.0_x000D_
          ]_x000D_
        ],_x000D_
        "Statistics": {_x000D_
          "CreationDate": "2022-07-05T17:09:31.3322419+02:00",_x000D_
          "LastRefreshDate": "2022-02-02T11:08:49.2213364+01:00",_x000D_
          "TotalRefreshCount": 2,_x000D_
          "CustomInfo": {}_x000D_
        }_x000D_
      },_x000D_
      "1683": {_x000D_
        "$type": "Inside.Core.Formula.Definition.DefinitionAC, Inside.Core.Formula",_x000D_
        "ID": 1683,_x000D_
        "Results": [_x000D_
          [_x000D_
            1500.72_x000D_
          ]_x000D_
        ],_x000D_
        "Statistics": {_x000D_
          "CreationDate": "2022-07-05T17:09:31.3332392+02:00",_x000D_
          "LastRefreshDate": "2022-02-02T11:08:49.2233311+01:00",_x000D_
          "TotalRefreshCount": 2,_x000D_
          "CustomInfo": {}_x000D_
        }_x000D_
      },_x000D_
      "1684": {_x000D_
        "$type": "Inside.Core.Formula.Definition.DefinitionAC, Inside.Core.Formula",_x000D_
        "ID": 1684,_x000D_
        "Results": [_x000D_
          [_x000D_
            10380.65_x000D_
          ]_x000D_
        ],_x000D_
        "Statistics": {_x000D_
          "CreationDate": "2022-07-05T17:09:31.3332392+02:00",_x000D_
          "LastRefreshDate": "2022-02-02T11:08:49.2253262+01:00",_x000D_
          "TotalRefreshCount": 2,_x000D_
          "CustomInfo": {}_x000D_
        }_x000D_
      },_x000D_
      "1685": {_x000D_
        "$type": "Inside.Core.Formula.Definition.DefinitionAC, Inside.Core.Formula",_x000D_
        "ID": 1685,_x000D_
        "Results": [_x000D_
          [_x000D_
            1883.69_x000D_
          ]_x000D_
        ],_x000D_
        "Statistics": {_x000D_
          "CreationDate": "2022-07-05T17:09:31.3332392+02:00",_x000D_
          "LastRefreshDate": "2022-02-02T11:08:49.2273209+01:00",_x000D_
          "TotalRefreshCount": 2,_x000D_
          "CustomInfo": {}_x000D_
        }_x000D_
      },_x000D_
      "1686": {_x000D_
        "$type": "Inside.Core.Formula.Definition.DefinitionAC, Inside.Core.Formula",_x000D_
        "ID": 1686,_x000D_
        "Results": [_x000D_
          [_x000D_
            0.0_x000D_
          ]_x000D_
        ],_x000D_
        "Statistics": {_x000D_
          "CreationDate": "2022-07-05T17:09:31.3332392+02:00",_x000D_
          "LastRefreshDate": "2022-02-02T11:08:49.2293151+01:00",_x000D_
          "TotalRefreshCount": 2,_x000D_
          "CustomInfo": {}_x000D_
        }_x000D_
      },_x000D_
      "1687": {_x000D_
        "$type": "Inside.Core.Formula.Definition.DefinitionAC, Inside.Core.Formula",_x000D_
        "ID": 1687,_x000D_
        "Results": [_x000D_
          [_x000D_
            0.0_x000D_
          ]_x000D_
        ],_x000D_
        "Statistics": {_x000D_
          "CreationDate": "2022-07-05T17:09:31.3332392+02:00",_x000D_
          "LastRefreshDate": "2022-02-02T11:08:49.2313102+01:00",_x000D_
          "TotalRefreshCount": 2,_x000D_
          "CustomInfo": {}_x000D_
        }_x000D_
      },_x000D_
      "1688": {_x000D_
        "$type": "Inside.Core.Formula.Definition.DefinitionAC, Inside.Core.Formula",_x000D_
        "ID": 1688,_x000D_
        "Results": [_x000D_
          [_x000D_
            0.0_x000D_
          ]_x000D_
        ],_x000D_
        "Statistics": {_x000D_
          "CreationDate": "2022-07-05T17:09:31.3332392+02:00",_x000D_
          "LastRefreshDate": "2022-02-02T11:08:49.2333052+01:00",_x000D_
          "TotalRefreshCount": 2,_x000D_
          "CustomInfo": {}_x000D_
        }_x000D_
      },_x000D_
      "1689": {_x000D_
        "$type": "Inside.Core.Formula.Definition.DefinitionAC, Inside.Core.Formula",_x000D_
        "ID": 1689,_x000D_
        "Results": [_x000D_
          [_x000D_
            0.0_x000D_
          ]_x000D_
        ],_x000D_
        "Statistics": {_x000D_
          "CreationDate": "2022-07-05T17:09:31.3332392+02:00",_x000D_
          "LastRefreshDate": "2022-02-02T11:08:49.2352992+01:00",_x000D_
          "TotalRefreshCount": 2,_x000D_
          "CustomInfo": {}_x000D_
        }_x000D_
      },_x000D_
      "1690": {_x000D_
        "$type": "Inside.Core.Formula.Definition.DefinitionAC, Inside.Core.Formula",_x000D_
        "ID": 1690,_x000D_
        "Results": [_x000D_
          [_x000D_
            0.0_x000D_
          ]_x000D_
        ],_x000D_
        "Statistics": {_x000D_
          "CreationDate": "2022-07-05T17:09:31.3332392+02:00",_x000D_
          "LastRefreshDate": "2022-02-02T11:08:49.2372939+01:00",_x000D_
          "TotalRefreshCount": 2,_x000D_
          "CustomInfo": {}_x000D_
        }_x000D_
      },_x000D_
      "1691": {_x000D_
        "$type": "Inside.Core.Formula.Definition.DefinitionAC, Inside.Core.Formula",_x000D_
        "ID": 1691,_x000D_
        "Results": [_x000D_
          [_x000D_
            1351.14_x000D_
          ]_x000D_
        ],_x000D_
        "Statistics": {_x000D_
          "CreationDate": "2022-07-05T17:09:31.3332392+02:00",_x000D_
          "LastRefreshDate": "2022-02-02T11:08:49.2392885+01:00",_x000D_
          "TotalRefreshCount": 2,_x000D_
          "CustomInfo": {}_x000D_
        }_x000D_
      },_x000D_
      "1692": {_x000D_
        "$type": "Inside.Core.Formula.Definition.DefinitionAC, Inside.Core.Formula",_x000D_
        "ID": 1692,_x000D_
        "Results": [_x000D_
          [_x000D_
            18450.539999999997_x000D_
          ]_x000D_
        ],_x000D_
        "Statistics": {_x000D_
          "CreationDate": "2022-07-05T17:09:31.3332392+02:00",_x000D_
          "LastRefreshDate": "2022-02-02T11:08:49.2412839+01:00",_x000D_
          "TotalRefreshCount": 2,_x000D_
          "CustomInfo": {}_x000D_
        }_x000D_
      },_x000D_
      "1693": {_x000D_
        "$type": "Inside.Core.Formula.Definition.DefinitionAC, Inside.Core.Formula",_x000D_
        "ID": 1693,_x000D_
        "Results": [_x000D_
          [_x000D_
            2963.45_x000D_
          ]_x000D_
        ],_x000D_
        "Statistics": {_x000D_
          "CreationDate": "2022-07-05T17:09:31.3332392+02:00",_x000D_
          "LastRefreshDate": "2022-02-02T11:08:49.2432787+01:00",_x000D_
          "TotalRefreshCount": 2,_x000D_
          "CustomInfo": {}_x000D_
        }_x000D_
      },_x000D_
      "1694": {_x000D_
        "$type": "Inside.Core.Formula.Definition.DefinitionAC, Inside.Core.Formula",_x000D_
        "ID": 1694,_x000D_
        "Results": [_x000D_
          [_x000D_
            8420.29_x000D_
          ]_x000D_
        ],_x000D_
        "Statistics": {_x000D_
          "CreationDate": "2022-07-05T17:09:31.3332392+02:00",_x000D_
          "LastRefreshDate": "2022-02-02T11:08:49.2452725+01:00",_x000D_
          "TotalRefreshCount": 2,_x000D_
          "CustomInfo": {}_x000D_
        }_x000D_
      },_x000D_
      "1695": {_x000D_
        "$type": "Inside.Core.Formula.Definition.DefinitionAC, Inside.Core.Formula",_x000D_
        "ID": 1695,_x000D_
        "Results": [_x000D_
          [_x000D_
            15763.150000000002_x000D_
          ]_x000D_
        ],_x000D_
        "Statistics": {_x000D_
          "CreationDate": "2022-07-05T17:09:31.3332392+02:00",_x000D_
          "LastRefreshDate": "2022-02-02T11:08:49.2472672+01:00",_x000D_
          "TotalRefreshCount": 2,_x000D_
          "CustomInfo": {}_x000D_
        }_x000D_
      },_x000D_
      "1696": {_x000D_
        "$type": "Inside.Core.Formula.Definition.DefinitionAC, Inside.Core.Formula",_x000D_
        "ID": 1696,_x000D_
        "Results": [_x000D_
          [_x000D_
            4189.2_x000D_
          ]_x000D_
        ],_x000D_
        "Statistics": {_x000D_
          "CreationDate": "2022-07-05T17:09:31.3332392+02:00",_x000D_
          "LastRefreshDate": "2022-02-02T11:08:49.2492624+01:00",_x000D_
          "TotalRefreshCount": 2,_x000D_
          "CustomInfo": {}_x000D_
        }_x000D_
      },_x000D_
      "1697": {_x000D_
        "$type": "Inside.Core.Formula.Definition.DefinitionAC, Inside.Core.Formula",_x000D_
        "ID": 1697,_x000D_
        "Results": [_x000D_
          [_x000D_
            3164.08_x000D_
          ]_x000D_
        ],_x000D_
        "Statistics": {_x000D_
          "CreationDate": "2022-07-05T17:09:31.3332392+02:00",_x000D_
          "LastRefreshDate": "2022-02-02T11:08:49.25129+01:00",_x000D_
          "TotalRefreshCount": 2,_x000D_
          "CustomInfo": {}_x000D_
        }_x000D_
      },_x000D_
      "1698": {_x000D_
        "$type": "Inside.Core.Formula.Definition.DefinitionAC, Inside.Core.Formula",_x000D_
        "ID": 1698,_x000D_
        "Results": [_x000D_
          [_x000D_
            710.6_x000D_
          ]_x000D_
        ],_x000D_
        "Statistics": {_x000D_
          "CreationDate": "2022-07-05T17:09:31.3332392+02:00",_x000D_
          "LastRefreshDate": "2022-02-02T11:08:49.253283+01:00",_x000D_
          "TotalRefreshCount": 2,_x000D_
          "CustomInfo": {}_x000D_
        }_x000D_
      },_x000D_
      "1699": {_x000D_
        "$type": "Inside.Core.Formula.Definition.DefinitionAC, Inside.Core.Formula",_x000D_
        "ID": 1699,_x000D_
        "Results": [_x000D_
          [_x000D_
            180.38_x000D_
          ]_x000D_
        ],_x000D_
        "Statistics": {_x000D_
          "CreationDate": "2022-07-05T17:09:31.3332392+02:00",_x000D_
          "LastRefreshDate": "2022-02-02T11:08:49.2552771+01:00",_x000D_
          "TotalRefreshCount": 2,_x000D_
          "CustomInfo": {}_x000D_
        }_x000D_
      },_x000D_
      "1700": {_x000D_
        "$type": "Inside.Core.Formula.Definition.DefinitionAC, Inside.Core.Formula",_x000D_
        "ID": 1700,_x000D_
        "Results": [_x000D_
          [_x000D_
            0.0_x000D_
          ]_x000D_
        ],_x000D_
        "Statistics": {_x000D_
          "CreationDate": "2022-07-05T17:09:31.3332392+02:00",_x000D_
          "LastRefreshDate": "2022-02-02T11:08:49.2612705+01:00",_x000D_
          "TotalRefreshCount": 2,_x000D_
          "CustomInfo": {}_x000D_
        }_x000D_
      },_x000D_
      "1701": {_x000D_
        "$type": "Inside.Core.Formula.Definition.DefinitionAC, Inside.Core.Formula",_x000D_
        "ID": 1701,_x000D_
        "Results": [_x000D_
          [_x000D_
            10772.650000000002_x000D_
          ]_x000D_
        ],_x000D_
        "Statistics": {_x000D_
          "CreationDate": "2022-07-05T17:09:31.3332392+02:00",_x000D_
          "LastRefreshDate": "2022-02-02T11:08:49.3610118+01:00",_x000D_
          "TotalRefreshCount": 2,_x000D_
          "CustomInfo": {}_x000D_
        }_x000D_
      },_x000D_
      "1702": {_x000D_
        "$type": "Inside.Core.Formula.Definition.DefinitionAC, Inside.Core.Formula",_x000D_
        "ID": 1702,_x000D_
        "Results": [_x000D_
          [_x000D_
            183.06_x000D_
          ]_x000D_
        ],_x000D_
        "Statistics": {_x000D_
          "CreationDate": "2022-07-05T17:09:31.3332392+02:00",_x000D_
          "LastRefreshDate": "2022-02-02T11:08:49.2692489+01:00",_x000D_
          "TotalRefreshCount": 2,_x000D_
          "CustomInfo": {}_x000D_
        }_x000D_
      },_x000D_
      "1703": {_x000D_
        "$type": "Inside.Core.Formula.Definition.DefinitionAC, Inside.Core.Formula",_x000D_
        "ID": 1703,_x000D_
        "Results": [_x000D_
          [_x000D_
            255.0_x000D_
          ]_x000D_
        ],_x000D_
        "Statistics": {_x000D_
          "CreationDate": "2022-07-05T17:09:31.3332392+02:00",_x000D_
          "LastRefreshDate": "2022-02-02T11:08:49.2712464+01:00",_x000D_
          "TotalRefreshCount": 2,_x000D_
          "CustomInfo": {}_x000D_
        }_x000D_
      },_x000D_
      "1704": {_x000D_
        "$type": "Inside.Core.Formula.Definition.DefinitionAC, Inside.Core.Formula",_x000D_
        "ID": 1704,_x000D_
        "Results": [_x000D_
          [_x000D_
            3023.0_x000D_
          ]_x000D_
        ],_x000D_
        "Statistics": {_x000D_
          "CreationDate": "2022-07-05T17:09:31.3332392+02:00",_x000D_
          "LastRefreshDate": "2022-02-02T11:08:49.2722439+01:00",_x000D_
          "TotalRefreshCount": 2,_x000D_
          "CustomInfo": {}_x000D_
        }_x000D_
      },_x000D_
      "1705": {_x000D_
        "$type": "Inside.Core.Formula.Definition.DefinitionAC, Inside.Core.Formula",_x000D_
        "ID": 1705,_x000D_
        "Results": [_x000D_
          [_x000D_
            263058.88_x000D_
          ]_x000D_
        ],_x000D_
        "Statistics": {_x000D_
          "CreationDate": "2022-07-05T17:09:31.3332392+02:00",_x000D_
          "LastRefreshDate": "2022-02-02T11:08:49.2741963+01:00",_x000D_
          "TotalRefreshCount": 2,_x000D_
          "CustomInfo": {}_x000D_
        }_x000D_
      },_x000D_
      "1706": {_x000D_
        "$type": "Inside.Core.Formula.Definition.DefinitionAC, Inside.Core.Formula",_x000D_
        "ID": 1706,_x000D_
        "Results": [_x000D_
          [_x000D_
            1905.4_x000D_
          ]_x000D_
        ],_x000D_
        "Statistics": {_x000D_
          "CreationDate": "2022-07-05T17:09:31.3332392+02:00",_x000D_
          "LastRefreshDate": "2022-02-02T11:08:49.2772297+01:00",_x000D_
          "TotalRefres</t>
  </si>
  <si>
    <t>hCount": 2,_x000D_
          "CustomInfo": {}_x000D_
        }_x000D_
      },_x000D_
      "1707": {_x000D_
        "$type": "Inside.Core.Formula.Definition.DefinitionAC, Inside.Core.Formula",_x000D_
        "ID": 1707,_x000D_
        "Results": [_x000D_
          [_x000D_
            408.0_x000D_
          ]_x000D_
        ],_x000D_
        "Statistics": {_x000D_
          "CreationDate": "2022-07-05T17:09:31.3332392+02:00",_x000D_
          "LastRefreshDate": "2022-02-02T11:08:49.2782273+01:00",_x000D_
          "TotalRefreshCount": 2,_x000D_
          "CustomInfo": {}_x000D_
        }_x000D_
      },_x000D_
      "1708": {_x000D_
        "$type": "Inside.Core.Formula.Definition.DefinitionAC, Inside.Core.Formula",_x000D_
        "ID": 1708,_x000D_
        "Results": [_x000D_
          [_x000D_
            0.0_x000D_
          ]_x000D_
        ],_x000D_
        "Statistics": {_x000D_
          "CreationDate": "2022-07-05T17:09:31.3332392+02:00",_x000D_
          "LastRefreshDate": "2022-02-02T11:08:49.2812201+01:00",_x000D_
          "TotalRefreshCount": 2,_x000D_
          "CustomInfo": {}_x000D_
        }_x000D_
      },_x000D_
      "1709": {_x000D_
        "$type": "Inside.Core.Formula.Definition.DefinitionAC, Inside.Core.Formula",_x000D_
        "ID": 1709,_x000D_
        "Results": [_x000D_
          [_x000D_
            0.0_x000D_
          ]_x000D_
        ],_x000D_
        "Statistics": {_x000D_
          "CreationDate": "2022-07-05T17:09:31.3332392+02:00",_x000D_
          "LastRefreshDate": "2022-02-02T11:08:49.2822196+01:00",_x000D_
          "TotalRefreshCount": 2,_x000D_
          "CustomInfo": {}_x000D_
        }_x000D_
      },_x000D_
      "1710": {_x000D_
        "$type": "Inside.Core.Formula.Definition.DefinitionAC, Inside.Core.Formula",_x000D_
        "ID": 1710,_x000D_
        "Results": [_x000D_
          [_x000D_
            0.0_x000D_
          ]_x000D_
        ],_x000D_
        "Statistics": {_x000D_
          "CreationDate": "2022-07-05T17:09:31.3332392+02:00",_x000D_
          "LastRefreshDate": "2022-02-02T11:08:49.2842127+01:00",_x000D_
          "TotalRefreshCount": 2,_x000D_
          "CustomInfo": {}_x000D_
        }_x000D_
      },_x000D_
      "1711": {_x000D_
        "$type": "Inside.Core.Formula.Definition.DefinitionAC, Inside.Core.Formula",_x000D_
        "ID": 1711,_x000D_
        "Results": [_x000D_
          [_x000D_
            0.0_x000D_
          ]_x000D_
        ],_x000D_
        "Statistics": {_x000D_
          "CreationDate": "2022-07-05T17:09:31.3332392+02:00",_x000D_
          "LastRefreshDate": "2022-02-02T11:08:49.2862057+01:00",_x000D_
          "TotalRefreshCount": 2,_x000D_
          "CustomInfo": {}_x000D_
        }_x000D_
      },_x000D_
      "1712": {_x000D_
        "$type": "Inside.Core.Formula.Definition.DefinitionAC, Inside.Core.Formula",_x000D_
        "ID": 1712,_x000D_
        "Results": [_x000D_
          [_x000D_
            8127.42_x000D_
          ]_x000D_
        ],_x000D_
        "Statistics": {_x000D_
          "CreationDate": "2022-07-05T17:09:31.3332392+02:00",_x000D_
          "LastRefreshDate": "2022-02-02T11:08:49.2882008+01:00",_x000D_
          "TotalRefreshCount": 2,_x000D_
          "CustomInfo": {}_x000D_
        }_x000D_
      },_x000D_
      "1713": {_x000D_
        "$type": "Inside.Core.Formula.Definition.DefinitionAC, Inside.Core.Formula",_x000D_
        "ID": 1713,_x000D_
        "Results": [_x000D_
          [_x000D_
            16413.68_x000D_
          ]_x000D_
        ],_x000D_
        "Statistics": {_x000D_
          "CreationDate": "2022-07-05T17:09:31.3332392+02:00",_x000D_
          "LastRefreshDate": "2022-02-02T11:08:49.2902003+01:00",_x000D_
          "TotalRefreshCount": 2,_x000D_
          "CustomInfo": {}_x000D_
        }_x000D_
      },_x000D_
      "1714": {_x000D_
        "$type": "Inside.Core.Formula.Definition.DefinitionAC, Inside.Core.Formula",_x000D_
        "ID": 1714,_x000D_
        "Results": [_x000D_
          [_x000D_
            923.2_x000D_
          ]_x000D_
        ],_x000D_
        "Statistics": {_x000D_
          "CreationDate": "2022-07-05T17:09:31.3332392+02:00",_x000D_
          "LastRefreshDate": "2022-02-02T11:08:49.2911934+01:00",_x000D_
          "TotalRefreshCount": 2,_x000D_
          "CustomInfo": {}_x000D_
        }_x000D_
      },_x000D_
      "1715": {_x000D_
        "$type": "Inside.Core.Formula.Definition.DefinitionAC, Inside.Core.Formula",_x000D_
        "ID": 1715,_x000D_
        "Results": [_x000D_
          [_x000D_
            88587.34_x000D_
          ]_x000D_
        ],_x000D_
        "Statistics": {_x000D_
          "CreationDate": "2022-07-05T17:09:31.3332392+02:00",_x000D_
          "LastRefreshDate": "2022-02-02T11:08:49.2961382+01:00",_x000D_
          "TotalRefreshCount": 2,_x000D_
          "CustomInfo": {}_x000D_
        }_x000D_
      },_x000D_
      "1716": {_x000D_
        "$type": "Inside.Core.Formula.Definition.DefinitionAC, Inside.Core.Formula",_x000D_
        "ID": 1716,_x000D_
        "Results": [_x000D_
          [_x000D_
            10010.98_x000D_
          ]_x000D_
        ],_x000D_
        "Statistics": {_x000D_
          "CreationDate": "2022-07-05T17:09:31.3332392+02:00",_x000D_
          "LastRefreshDate": "2022-02-02T11:08:49.2981788+01:00",_x000D_
          "TotalRefreshCount": 2,_x000D_
          "CustomInfo": {}_x000D_
        }_x000D_
      },_x000D_
      "1717": {_x000D_
        "$type": "Inside.Core.Formula.Definition.DefinitionAC, Inside.Core.Formula",_x000D_
        "ID": 1717,_x000D_
        "Results": [_x000D_
          [_x000D_
            1688.2_x000D_
          ]_x000D_
        ],_x000D_
        "Statistics": {_x000D_
          "CreationDate": "2022-07-05T17:09:31.3332392+02:00",_x000D_
          "LastRefreshDate": "2022-02-02T11:08:49.3001694+01:00",_x000D_
          "TotalRefreshCount": 2,_x000D_
          "CustomInfo": {}_x000D_
        }_x000D_
      },_x000D_
      "1718": {_x000D_
        "$type": "Inside.Core.Formula.Definition.DefinitionAC, Inside.Core.Formula",_x000D_
        "ID": 1718,_x000D_
        "Results": [_x000D_
          [_x000D_
            3047.03_x000D_
          ]_x000D_
        ],_x000D_
        "Statistics": {_x000D_
          "CreationDate": "2022-07-05T17:09:31.3332392+02:00",_x000D_
          "LastRefreshDate": "2022-02-02T11:08:49.3021645+01:00",_x000D_
          "TotalRefreshCount": 2,_x000D_
          "CustomInfo": {}_x000D_
        }_x000D_
      },_x000D_
      "1719": {_x000D_
        "$type": "Inside.Core.Formula.Definition.DefinitionAC, Inside.Core.Formula",_x000D_
        "ID": 1719,_x000D_
        "Results": [_x000D_
          [_x000D_
            1671.35_x000D_
          ]_x000D_
        ],_x000D_
        "Statistics": {_x000D_
          "CreationDate": "2022-07-05T17:09:31.3332392+02:00",_x000D_
          "LastRefreshDate": "2022-02-02T11:08:49.30316+01:00",_x000D_
          "TotalRefreshCount": 2,_x000D_
          "CustomInfo": {}_x000D_
        }_x000D_
      },_x000D_
      "1720": {_x000D_
        "$type": "Inside.Core.Formula.Definition.DefinitionAC, Inside.Core.Formula",_x000D_
        "ID": 1720,_x000D_
        "Results": [_x000D_
          [_x000D_
            859.64_x000D_
          ]_x000D_
        ],_x000D_
        "Statistics": {_x000D_
          "CreationDate": "2022-07-05T17:09:31.3332392+02:00",_x000D_
          "LastRefreshDate": "2022-02-02T11:08:49.3051562+01:00",_x000D_
          "TotalRefreshCount": 2,_x000D_
          "CustomInfo": {}_x000D_
        }_x000D_
      },_x000D_
      "1721": {_x000D_
        "$type": "Inside.Core.Formula.Definition.DefinitionAC, Inside.Core.Formula",_x000D_
        "ID": 1721,_x000D_
        "Results": [_x000D_
          [_x000D_
            1437.65_x000D_
          ]_x000D_
        ],_x000D_
        "Statistics": {_x000D_
          "CreationDate": "2022-07-05T17:09:31.3332392+02:00",_x000D_
          "LastRefreshDate": "2022-02-02T11:08:49.259236+01:00",_x000D_
          "TotalRefreshCount": 2,_x000D_
          "CustomInfo": {}_x000D_
        }_x000D_
      },_x000D_
      "1722": {_x000D_
        "$type": "Inside.Core.Formula.Definition.DefinitionAC, Inside.Core.Formula",_x000D_
        "ID": 1722,_x000D_
        "Results": [_x000D_
          [_x000D_
            43371.93_x000D_
          ]_x000D_
        ],_x000D_
        "Statistics": {_x000D_
          "CreationDate": "2022-07-05T17:09:31.3332392+02:00",_x000D_
          "LastRefreshDate": "2022-02-02T11:08:49.3181166+01:00",_x000D_
          "TotalRefreshCount": 2,_x000D_
          "CustomInfo": {}_x000D_
        }_x000D_
      },_x000D_
      "1723": {_x000D_
        "$type": "Inside.Core.Formula.Definition.DefinitionAC, Inside.Core.Formula",_x000D_
        "ID": 1723,_x000D_
        "Results": [_x000D_
          [_x000D_
            2350.61_x000D_
          ]_x000D_
        ],_x000D_
        "Statistics": {_x000D_
          "CreationDate": "2022-07-05T17:09:31.3332392+02:00",_x000D_
          "LastRefreshDate": "2022-02-02T11:08:49.3201138+01:00",_x000D_
          "TotalRefreshCount": 2,_x000D_
          "CustomInfo": {}_x000D_
        }_x000D_
      },_x000D_
      "1724": {_x000D_
        "$type": "Inside.Core.Formula.Definition.DefinitionAC, Inside.Core.Formula",_x000D_
        "ID": 1724,_x000D_
        "Results": [_x000D_
          [_x000D_
            0.0_x000D_
          ]_x000D_
        ],_x000D_
        "Statistics": {_x000D_
          "CreationDate": "2022-07-05T17:09:31.3332392+02:00",_x000D_
          "LastRefreshDate": "2022-02-02T11:08:49.3221158+01:00",_x000D_
          "TotalRefreshCount": 2,_x000D_
          "CustomInfo": {}_x000D_
        }_x000D_
      },_x000D_
      "1725": {_x000D_
        "$type": "Inside.Core.Formula.Definition.DefinitionAC, Inside.Core.Formula",_x000D_
        "ID": 1725,_x000D_
        "Results": [_x000D_
          [_x000D_
            1646.1_x000D_
          ]_x000D_
        ],_x000D_
        "Statistics": {_x000D_
          "CreationDate": "2022-07-05T17:09:31.3332392+02:00",_x000D_
          "LastRefreshDate": "2022-02-02T11:08:49.3240629+01:00",_x000D_
          "TotalRefreshCount": 2,_x000D_
          "CustomInfo": {}_x000D_
        }_x000D_
      },_x000D_
      "1726": {_x000D_
        "$type": "Inside.Core.Formula.Definition.DefinitionAC, Inside.Core.Formula",_x000D_
        "ID": 1726,_x000D_
        "Results": [_x000D_
          [_x000D_
            0.0_x000D_
          ]_x000D_
        ],_x000D_
        "Statistics": {_x000D_
          "CreationDate": "2022-07-05T17:09:31.3332392+02:00",_x000D_
          "LastRefreshDate": "2022-02-02T11:08:49.3260574+01:00",_x000D_
          "TotalRefreshCount": 2,_x000D_
          "CustomInfo": {}_x000D_
        }_x000D_
      },_x000D_
      "1727": {_x000D_
        "$type": "Inside.Core.Formula.Definition.DefinitionAC, Inside.Core.Formula",_x000D_
        "ID": 1727,_x000D_
        "Results": [_x000D_
          [_x000D_
            178.5_x000D_
          ]_x000D_
        ],_x000D_
        "Statistics": {_x000D_
          "CreationDate": "2022-07-05T17:09:31.3332392+02:00",_x000D_
          "LastRefreshDate": "2022-02-02T11:08:49.3280517+01:00",_x000D_
          "TotalRefreshCount": 2,_x000D_
          "CustomInfo": {}_x000D_
        }_x000D_
      },_x000D_
      "1728": {_x000D_
        "$type": "Inside.Core.Formula.Definition.DefinitionAC, Inside.Core.Formula",_x000D_
        "ID": 1728,_x000D_
        "Results": [_x000D_
          [_x000D_
            0.0_x000D_
          ]_x000D_
        ],_x000D_
        "Statistics": {_x000D_
          "CreationDate": "2022-07-05T17:09:31.3332392+02:00",_x000D_
          "LastRefreshDate": "2022-02-02T11:08:49.3300459+01:00",_x000D_
          "TotalRefreshCount": 2,_x000D_
          "CustomInfo": {}_x000D_
        }_x000D_
      },_x000D_
      "1729": {_x000D_
        "$type": "Inside.Core.Formula.Definition.DefinitionAC, Inside.Core.Formula",_x000D_
        "ID": 1729,_x000D_
        "Results": [_x000D_
          [_x000D_
            0.0_x000D_
          ]_x000D_
        ],_x000D_
        "Statistics": {_x000D_
          "CreationDate": "2022-07-05T17:09:31.3332392+02:00",_x000D_
          "LastRefreshDate": "2022-02-02T11:08:49.3320408+01:00",_x000D_
          "TotalRefreshCount": 2,_x000D_
          "CustomInfo": {}_x000D_
        }_x000D_
      },_x000D_
      "1730": {_x000D_
        "$type": "Inside.Core.Formula.Definition.DefinitionAC, Inside.Core.Formula",_x000D_
        "ID": 1730,_x000D_
        "Results": [_x000D_
          [_x000D_
            0.0_x000D_
          ]_x000D_
        ],_x000D_
        "Statistics": {_x000D_
          "CreationDate": "2022-07-05T17:09:31.3332392+02:00",_x000D_
          "LastRefreshDate": "2022-02-02T11:08:49.3330381+01:00",_x000D_
          "TotalRefreshCount": 2,_x000D_
          "CustomInfo": {}_x000D_
        }_x000D_
      },_x000D_
      "1731": {_x000D_
        "$type": "Inside.Core.Formula.Definition.DefinitionAC, Inside.Core.Formula",_x000D_
        "ID": 1731,_x000D_
        "Results": [_x000D_
          [_x000D_
            0.0_x000D_
          ]_x000D_
        ],_x000D_
        "Statistics": {_x000D_
          "CreationDate": "2022-07-05T17:09:31.3332392+02:00",_x000D_
          "LastRefreshDate": "2022-02-02T11:08:49.3350327+01:00",_x000D_
          "TotalRefreshCount": 2,_x000D_
          "CustomInfo": {}_x000D_
        }_x000D_
      },_x000D_
      "1732": {_x000D_
        "$type": "Inside.Core.Formula.Definition.DefinitionAC, Inside.Core.Formula",_x000D_
        "ID": 1732,_x000D_
        "Results": [_x000D_
          [_x000D_
            0.0_x000D_
          ]_x000D_
        ],_x000D_
        "Statistics": {_x000D_
          "CreationDate": "2022-07-05T17:09:31.3332392+02:00",_x000D_
          "LastRefreshDate": "2022-02-02T11:08:49.3370274+01:00",_x000D_
          "TotalRefreshCount": 2,_x000D_
          "CustomInfo": {}_x000D_
        }_x000D_
      },_x000D_
      "1733": {_x000D_
        "$type": "Inside.Core.Formula.Definition.DefinitionAC, Inside.Core.Formula",_x000D_
        "ID": 1733,_x000D_
        "Results": [_x000D_
          [_x000D_
            86243.12000000001_x000D_
          ]_x000D_
        ],_x000D_
        "Statistics": {_x000D_
          "CreationDate": "2022-07-05T17:09:31.3332392+02:00",_x000D_
          "LastRefreshDate": "2022-02-02T11:08:49.3390219+01:00",_x000D_
          "TotalRefreshCount": 2,_x000D_
          "CustomInfo": {}_x000D_
        }_x000D_
      },_x000D_
      "1734": {_x000D_
        "$type": "Inside.Core.Formula.Definition.DefinitionAC, Inside.Core.Formula",_x000D_
        "ID": 1734,_x000D_
        "Results": [_x000D_
          [_x000D_
            204.0_x000D_
          ]_x000D_
        ],_x000D_
        "Statistics": {_x000D_
          "CreationDate": "2022-07-05T17:09:31.3332392+02:00",_x000D_
          "LastRefreshDate": "2022-02-02T11:08:49.3410167+01:00",_x000D_
          "TotalRefreshCount": 2,_x000D_
          "CustomInfo": {}_x000D_
        }_x000D_
      },_x000D_
      "1735": {_x000D_
        "$type": "Inside.Core.Formula.Definition.DefinitionAC, Inside.Core.Formula",_x000D_
        "ID": 1735,_x000D_
        "Results": [_x000D_
          [_x000D_
            14231.41_x000D_
          ]_x000D_
        ],_x000D_
        "Statistics": {_x000D_
          "CreationDate": "2022-07-05T17:09:31.3332392+02:00",_x000D_
          "LastRefreshDate": "2022-02-02T11:08:49.3430113+01:00",_x000D_
          "TotalRefreshCount": 2,_x000D_
          "CustomInfo": {}_x000D_
        }_x000D_
      },_x000D_
      "1736": {_x000D_
        "$type": "Inside.Core.Formula.Definition.DefinitionAC, Inside.Core.Formula",_x000D_
        "ID": 1736,_x000D_
        "Results": [_x000D_
          [_x000D_
            1151.01_x000D_
          ]_x000D_
        ],_x000D_
        "Statistics": {_x000D_
          "CreationDate": "2022-07-05T17:09:31.3332392+02:00",_x000D_
          "LastRefreshDate": "2022-02-02T11:08:49.3450062+01:00",_x000D_
          "TotalRefreshCount": 2,_x000D_
          "CustomInfo": {}_x000D_
        }_x000D_
      },_x000D_
      "1737": {_x000D_
        "$type": "Inside.Core.Formula.Definition.DefinitionAC, Inside.Core.Formula",_x000D_
        "ID": 1737,_x000D_
        "Results": [_x000D_
          [_x000D_
            865.39_x000D_
          ]_x000D_
        ],_x000D_
        "Statistics": {_x000D_
          "CreationDate": "2022-07-05T17:09:31.3332392+02:00",_x000D_
          "LastRefreshDate": "2022-02-02T11:08:49.3470007+01:00",_x000D_
          "TotalRefreshCount": 2,_x000D_
          "CustomInfo": {}_x000D_
        }_x000D_
      },_x000D_
      "1738": {_x000D_
        "$type": "Inside.Core.Formula.Definition.DefinitionAC, Inside.Core.Formula",_x000D_
        "ID": 1738,_x000D_
        "Results": [_x000D_
          [_x000D_
            47636.02_x000D_
          ]_x000D_
        ],_x000D_
        "Statistics": {_x000D_
          "CreationDate": "2022-07-05T17:09:31.3332392+02:00",_x000D_
          "LastRefreshDate": "2022-02-02T11:08:49.3489954+01:00",_x000D_
          "TotalRefreshCount": 2,_x000D_
          "CustomInfo": {}_x000D_
        }_x000D_
      },_x000D_
      "1739": {_x000D_
        "$type": "Inside.Core.Formula.Definition.DefinitionAC, Inside.Core.Formula",_x000D_
        "ID": 1739,_x000D_
        "Results": [_x000D_
          [_x000D_
            359.52_x000D_
          ]_x000D_
        ],_x000D_
        "Statistics": {_x000D_
          "CreationDate": "2022-07-05T17:09:31.3332392+02:00",_x000D_
          "LastRefreshDate": "2022-02-02T11:08:49.3509901+01:00",_x000D_
          "TotalRefreshCount": 2,_x000D_
          "CustomInfo": {}_x000D_
        }_x000D_
      },_x000D_
      "1740": {_x000D_
        "$type": "Inside.Core.Formula.Definition.DefinitionAC, Inside.Core.Formula",_x000D_
        "ID": 1740,_x000D_
        "Results": [_x000D_
          [_x000D_
            10834.09_x000D_
          ]_x000D_
        ],_x000D_
        "Statistics": {_x000D_
          "CreationDate": "2022-07-05T17:09:31.3332392+02:00",_x000D_
          "LastRefreshDate": "2022-02-02T11:08:49.3519873+01:00",_x000D_
          "TotalRefreshCount": 2,_x000D_
          "CustomInfo": {}_x000D_
        }_x000D_
      },_x000D_
      "1741": {_x000D_
        "$type": "Inside.Core.Formula.Definition.DefinitionAC, Inside.Core.Formula",_x000D_
        "ID": 1741,_x000D_
        "Results": [_x000D_
          [_x000D_
            127.5_x000D_
          ]_x000D_
        ],_x000D_
        "Statistics": {_x000D_
          "CreationDate": "2022-07-05T17:09:31.3332392+02:00",_x000D_
          "LastRefreshDate": "2022-02-02T11:08:49.3539821+01:00",_x000D_
          "TotalRefreshCount": 2,_x000D_
          "CustomInfo": {}_x000D_
        }_x000D_
      },_x000D_
      "1742": {_x000D_
        "$type": "Inside.Core.Formula.Definition.DefinitionAC, Inside.Core.Formula",_x000D_
        "ID": 1742,_x000D_
        "Results": [_x000D_
          [_x000D_
            1820.67_x000D_
          ]_x000D_
        ],_x000D_
        "Statistics": {_x000D_
          "CreationDate": "2022-07-05T17:09:31.3332392+02:00",_x000D_
          "LastRefreshDate": "2022-02-02T11:08:49.2632637+01:00",_x000D_
          "TotalRefreshCount": 2,_x000D_
          "CustomInfo": {}_x000D_
        }_x000D_
      },_x000D_
      "1743": {_x000D_
        "$type": "Inside.Core.Formula.Definition.DefinitionAC, Inside.Core.Formula",_x000D_
        "ID": 1743,_x000D_
        "Results": [_x000D_
          [_x000D_
            4658.99_x000D_
          ]_x000D_
        ],_x000D_
        "Statistics": {_x000D_
          "CreationDate": "2022-07-05T17:09:31.3332392+02:00",_x000D_
          "LastRefreshDate": "2022-02-02T11:08:49.2672515+01:00",_x000D_
          "TotalRefreshCount": 2,_x000D_
          "CustomInfo": {}_x000D_
        }_x000D_
      },_x000D_
      "1744": {_x000D_
        "$type": "Inside.Core.Formula.Definition.DefinitionAC, Inside.Core.Formula",_x000D_
        "ID": 1744,_x000D_
        "Results": [_x000D_
          [_x000D_
            49196.909999999996_x000D_
          ]_x000D_
        ],_x000D_
        "Statistics": {_x000D_
          "CreationDate": "2022-07-05T17:09:31.3332392+02:00",_x000D_
          "LastRefreshDate": "2022-02-02T11:08:49.4442627+01:00",_x000D_
          "TotalRefreshCount": 2,_x000D_
          "CustomInfo": {}_x000D_
        }_x000D_
      },_x000D_
      "1745": {_x000D_
        "$type": "Inside.Core.Formula.Definition.DefinitionAC, Inside.Core.Formula",_x000D_
        "ID": 1745,_x000D_
        "Results": [_x000D_
          [_x000D_
            1326.0_x000D_
          ]_x000D_
        ],_x000D_
        "Statistics": {_x000D_
          "CreationDate": "2022-07-05T17:09:31.3332392+02:00",_x000D_
          "LastRefreshDate": "2022-02-02T11:08:49.4462576+01:00",_x000D_
          "TotalRefreshCount": 2,_x000D_
          "CustomInfo": {}_x000D_
        }_x000D_
      },_x000D_
      "1746": {_x000D_
        "$type": "Inside.Core.Formula.Definition.DefinitionAC, Inside.Core.Formula",_x000D_
        "ID": 1746,_x000D_
        "Results": [_x000D_
          [_x000D_
            0.0_x000D_
          ]_x000D_
        ],_x000D_
        "Statistics": {_x000D_
          "CreationDate": "2022-07-05T17:09:31.3332392+02:00",_x000D_
          "LastRefreshDate": "2022-02-02T11:08:49.4482523+01:00",_x000D_
          "TotalRefreshCount": 2,_x000D_
          "CustomInfo": {}_x000D_
        }_x000D_
      },_x000D_
      "1747": {_x000D_
        "$type": "Inside.Core.Formula.Definition.DefinitionAC, Inside.Core.Formula",_x000D_
        "ID": 1747,_x000D_
        "Results": [_x000D_
          [_x000D_
            2317.24_x000D_
          ]_x000D_
        ],_x000D_
        "Statistics": {_x000D_
          "CreationDate": "2022-07-05T17:09:31.3332392+02:00",_x000D_
          "LastRefreshDate": "2022-02-02T11:08:49.450247+01:00",_x000D_
          "TotalRefreshCount": 2,_x000D_
          "CustomInfo": {}_x000D_
        }_x000D_
      },_x000D_
      "1748": {_x000D_
        "$type": "Inside.Core.Formula.Definition.DefinitionAC, Inside.Core.Formula",_x000D_
        "ID": 1748,_x000D_
        "Results": [_x000D_
          [_x000D_
            91.8_x000D_
          ]_x000D_
        ],_x000D_
        "Statistics": {_x000D_
          "CreationDate": "2022-07-05T17:09:31.3332392+02:00",_x000D_
          "LastRefreshDate": "2022-02-02T11:08:49.4522421+01:00",_x000D_
          "TotalRefreshCount": 2,_x000D_
          "CustomInfo": {}_x000D_
        }_x000D_
      },_x000D_
      "1749": {_x000D_
        "$type": "Inside.Core.Formula.Definition.DefinitionAC, Inside.Core.Formula",_x000D_
        "ID": 1749,_x000D_
        "Results": [_x000D_
          [_x000D_
            414.53_x000D_
          ]_x000D_
        ],_x000D_
        "Statistics": {_x000D_
          "CreationDate": "2022-07-05T17:09:31.3332392+02:00",_x000D_
          "LastRefreshDate": "2022-02-02T11:08:49.4542408+01:00",_x000D_
          "TotalRefreshCount": 2,_x000D_
          "CustomInfo": {}_x000D_
        }_x000D_
      },_x000D_
      "1750": {_x000D_
        "$type": "Inside.Core.Formula.Definition.DefinitionAC, Inside.Core.Formula",_x000D_
        "ID": 1750,_x000D_
        "Results": [_x000D_
          [_x000D_
            0.0_x000D_
          ]_x000D_
        ],_x000D_
        "Statistics": {_x000D_
          "CreationDate": "2022-07-05T17:09:31.3332392+02:00",_x000D_
          "LastRefreshDate": "2022-02-02T11:08:49.4552392+01:00",_x000D_
          "TotalRefreshCount": 2,_x000D_
          "CustomInfo": {}_x000D_
        }_x000D_
      },_x000D_
      "1751": {_x000D_
        "$type": "Inside.Core.Formula.Definition.DefinitionAC, Inside.Core.Formula",_x000D_
        "ID": 1751,_x000D_
        "Results": [_x000D_
          [_x000D_
            0.0_x000D_
          ]_x000D_
        ],_x000D_
        "Statistics": {_x000D_
          "CreationDate": "2022-07-05T17:09:31.3332392+02:00",_x000D_
          "LastRefreshDate": "2022-02-02T11:08:49.4572036+01:00",_x000D_
          "TotalRefreshCount": 2,_x000D_
          "CustomInfo": {}_x000D_
        }_x000D_
      },_x000D_
      "1752": {_x000D_
        "$type": "Inside.Core.Formula.Definition.DefinitionAC, Inside.Core.Formula",_x000D_
        "ID": 1752,_x000D_
        "Results": [_x000D_
          [_x000D_
            0.0_x000D_
          ]_x000D_
        ],_x000D_
        "Statistics": {_x000D_
          "CreationDate": "2022-07-05T17:09:31.3332392+02:00",_x000D_
          "LastRefreshDate": "2022-02-02T11:08:49.4592285+01:00",_x000D_
          "TotalRefreshCount": 2,_x000D_
          "CustomInfo": {}_x000D_
        }_x000D_
      },_x000D_
      "1753": {_x000D_
        "$type": "Inside.Core.Formula.Definition.DefinitionAC, Inside.Core.Formula",_x000D_
        "ID": 1753,_x000D_
        "Results": [_x000D_
          [_x000D_
            0.0_x000D_
          ]_x000D_
        ],_x000D_
        "Statistics": {_x000D_
          "CreationDate": "2022-07-05T17:09:31.3332392+02:00",_x000D_
          "LastRefreshDate": "2022-02-02T11:08:49.4612361+01:00",_x000D_
          "TotalRefreshCount": 2,_x000D_
          "CustomInfo": {}_x000D_
        }_x000D_
      },_x000D_
      "1754": {_x000D_
        "$type": "Inside.Core.Formula.Definition.DefinitionAC, Inside.Core.Formula",_x000D_
        "ID": 1754,_x000D_
        "Results": [_x000D_
          [_x000D_
            6277.33_x000D_
          ]_x000D_
        ],_x000D_
        "Statistics": {_x000D_
          "CreationDate": "2022-07-05T17:09:31.3332392+02:00",_x000D_
          "LastRefreshDate": "2022-02-02T11:08:49.4632283+01:00",_x000D_
          "TotalRefreshCount": 2,_x000D_
          "CustomInfo": {}_x000D_
        }_x000D_
      },_x000D_
      "1755": {_x000D_
        "$type": "Inside.Core.Formula.Definition.DefinitionAC, Inside.Core.Formula",_x000D_
        "ID": 1755,_x000D_
        "Results": [_x000D_
          [_x000D_
            12189.75_x000D_
          ]_x000D_
        ],_x000D_
        "Statistics": {_x000D_
          "CreationDate": "2022-07-05T17:09:31.3332392+02:00",_x000D_
          "LastRefreshDate": "2022-02-02T11:08:49.4652362+01:00",_x000D_
          "TotalRefreshCount": 2,_x000D_
          "CustomInfo": {}_x000D_
        }_x000D_
      },_x000D_
      "1756": {_x000D_
        "$type": "Inside.Core.Formula.Definition.DefinitionAC, Inside.Core.Formula",_x000D_
        "ID": 1756,_x000D_
        "Results": [_x000D_
          [_x000D_
            1403.47_x000D_
          ]_x000D_
        ],_x000D_
        "Statistics": {_x000D_
          "CreationDate": "2022-07-05T17:09:31.3332392+02:00",_x000D_
          "LastRefreshDate": "2022-02-02T11:08:49.4672183+01:00",_x000D_
          "TotalRefreshCount": 2,_x000D_
          "CustomInfo": {}_x000D_
        }_x000D_
      },_x000D_
      "1757": {_x000D_
        "$type": "Inside.Core.Formula.Definition.DefinitionAC, Inside.Core.Formula",_x000D_
        "ID": 1757,_x000D_
        "Results": [_x000D_
          [_x000D_
            10022.279999999999_x000D_
          ]_x000D_
        ],_x000D_
        "Statistics": {_x000D_
          "CreationDate": "2022-07-05T17:09:31.3332392+02:00",_x000D_
          "LastRefreshDate": "2022-02-02T11:08:49.4701677+01:00",_x000D_
          "TotalRefreshCount": 2,_x000D_
          "CustomInfo": {}_x000D_
        }_x000D_
      },_x000D_
      "1758": {_x000D_
        "$type": "Inside.Core.Formula.Definition.DefinitionAC, Inside.Core.Formula",_x000D_
        "ID": 1758,_x000D_
        "Results": [_x000D_
          [_x000D_
            846.77_x000D_
          ]_x000D_
        ],_x000D_
        "Statistics": {_x000D_
          "CreationDate": "2022-07-05T17:09:31.3332392+02:00",_x000D_
          "LastRefreshDate": "2022-02-02T11:08:49.4721621+01:00",_x000D_
          "TotalRefreshCount": 2,_x000D_
          "CustomInfo": {}_x000D_
        }_x000D_
      },_x000D_
      "1759": {_x000D_
        "$type": "Inside.Core.Formula.Definition.DefinitionAC, Inside.Core.Formula",_x000D_
        "ID": 1759,_x000D_
        "Results": [_x000D_
          [_x000D_
            1747.42_x000D_
          ]_x000D_
        ],_x000D_
        "Statistics": {_x000D_
          "CreationDate": "2022-07-05T17:09:31.3332392+02:00",_x000D_
          "LastRefreshDate": "2022-02-02T11:08:49.4741567+01:00",_x000D_
          "TotalRefreshCount": 2,_x000D_
          "CustomInfo": {}_x000D_
        }_x000D_
      },_x000D_
      "1760": {_x000D_
        "$type": "Inside.Core.Formula.Definition.DefinitionAC, Inside.Core.Formula",_x000D_
        "ID": 1760,_x000D_
        "Results": [_x000D_
          [_x000D_
            2601.91_x000D_
          ]_x000D_
        ],_x000D_
        "Statistics": {_x000D_
          "CreationDate": "2022-07-05T17:09:31.3332392+02:00",_x000D_
          "LastRefreshDate": "2022-02-02T11:08:49.4761519+01:00",_x000D_
          "TotalRefreshCount": 2,_x000D_
          "CustomInfo": {}_x000D_
        }_x000D_
      },_x000D_
      "1761": {_x000D_
        "$type": "Inside.Core.Formula.Definition.DefinitionAC, Inside.Core.Formula",_x000D_
        "ID": 1761,_x000D_
        "Results": [_x000D_
          [_x000D_
            504.55_x000D_
          ]_x000D_
        ],_x000D_
        "Statistics": {_x000D_
          "CreationDate": "2022-07-05T17:09:31.3332392+02:00",_x000D_
          "LastRefreshDate": "2022-02-02T11:08:49.4771489+01:00",_x000D_
          "TotalRefreshCount": 2,_x000D_
          "CustomInfo": {}_x000D_
        }_x000D_
      },_x000D_
      "1762": {_x000D_
        "$type": "Inside.Core.Formula.Definition.DefinitionAC, Inside.Core.Formula",_x000D_
        "ID": 1762,_x000D_
        "Results": [_x000D_
          [_x000D_
            0.0_x000D_
          ]_x000D_
        ],_x000D_
        "Statistics": {_x000D_
          "CreationDate": "2022-07-05T17:09:31.3332392+02:00",_x000D_
          "LastRefreshDate": "2022-02-02T11:08:49.4791437+01:00",_x000D_
          "TotalRefreshCount": 2,_x000D_
          "CustomInfo": {}_x000D_
        }_x000D_
      },_x000D_
      "1763": {_x000D_
        "$type": "Inside.Core.Formula.Definition.DefinitionAC, Inside.Core.Formula",_x000D_
        "ID": 1763,_x000D_
        "Results": [_x000D_
          [_x000D_
            8855.9499999999989_x000D_
          ]_x000D_
        ],_x000D_
        "Statistics": {_x000D_
          "CreationDate": "2022-07-05T17:09:31.3332392+02:00",_x000D_
          "LastRefreshDate": "2022-02-02T11:08:49.2153541+01:00",_x000D_
          "TotalRefreshCount": 2,_x000D_
          "CustomInfo": {}_x000D_
        }_x000D_
      },_x000D_
      "1764": {_x000D_
        "$type": "Inside.Core.Formula.Definition.DefinitionAC, Inside.Core.Formula",_x000D_
        "ID": 1764,_x000D_
        "Results": [_x000D_
          [_x000D_
            0.0_x000D_
          ]_x000D_
        ],_x000D_
        "Statistics": {_x000D_
          "CreationDate": "2022-07-05T17:09:31.3332392+02:00",_x000D_
          "LastRefreshDate": "2022-02-02T11:08:49.31021+01:00",_x000D_
          "TotalRefreshCount": 2,_x000D_
          "CustomInfo": {}_x000D_
        }_x000D_
      },_x000D_
      "1765": {_x000D_
        "$type": "Inside.Core.Formula.Definition.DefinitionAC, Inside.Core.Formula",_x000D_
        "ID": 1765,_x000D_
        "Results": [_x000D_
          [_x000D_
            0.0_x000D_
          ]_x000D_
        ],_x000D_
        "Statistics": {_x000D_
          "CreationDate": "2022-07-05T17:09:31.3332392+02:00",_x000D_
          "LastRefreshDate": "2022-02-02T11:08:49.3559768+01:00",_x000D_
          "TotalRefreshCount": 2,_x000D_
          "CustomInfo": {}_x000D_
        }_x000D_
      },_x000D_
      "1766": {_x000D_
        "$type": "Inside.Core.Formula.Definition.DefinitionAC, Inside.Core.Formula",_x000D_
        "ID": 1766,_x000D_
        "Results": [_x000D_
          [_x000D_
            0.0_x000D_
          ]_x000D_
        ],_x000D_
        "Statistics": {_x000D_
          "CreationDate": "2022-07-05T17:09:31.3332392+02:00",_x000D_
          "LastRefreshDate": "2022-02-02T11:08:49.2173474+01:00",_x000D_
          "TotalRefreshCount": 2,_x000D_
          "CustomInfo": {}_x000D_
        }_x000D_
      },_x000D_
      "1767": {_x000D_
        "$type": "Inside.Core.Formula.Definition.DefinitionAC, Inside.Core.Formula",_x000D_
        "ID": 1767,_x000D_
        "Results": [_x000D_
          [_x000D_
            204.0_x000D_
          ]_x000D_
        ],_x000D_
        "Statistics": {_x000D_
          "CreationDate": "2022-07-05T17:09:31.3332392+02:00",_x000D_
          "LastRefreshDate": "2022-02-02T11:08:49.357972+01:00",_x000D_
          "TotalRefreshCount": 2,_x000D_
          "CustomInfo": {}_x000D_
        }_x000D_
      },_x000D_
      "1768": {_x000D_
        "$type": "Inside.Core.Formula.Definition.DefinitionAC, Inside.Core.Formula",_x000D_
        "ID": 1768,_x000D_
        "Results": [_x000D_
          [_x000D_
            6214.67_x000D_
          ]_x000D_
        ],_x000D_
        "Statistics": {_x000D_
          "CreationDate": "2022-07-05T17:09:31.3332392+02:00",_x000D_
          "LastRefreshDate": "2022-02-02T11:08:49.3121376+01:00",_x000D_
          "TotalRefreshCount": 2,_x000D_
          "CustomInfo": {}_x000D_
        }_x000D_
      },_x000D_
      "1769": {_x000D_
        "$type": "Inside.Core.Formula.Definition.DefinitionAC, Inside.Core.Formula",_x000D_
        "ID": 1769,_x000D_
        "Results": [_x000D_
          [_x000D_
            859.23_x000D_
          ]_x000D_
        ],_x000D_
        "Statistics": {_x000D_
          "CreationDate": "2022-07-05T17:09:31.3332392+02:00",_x000D_
          "LastRefreshDate": "2022-02-02T11:08:49.3161262+01:00",_x000D_
          "TotalRefreshCount": 2,_x000D_
          "CustomInfo": {}_x000D_
        }_x000D_
      },_x000D_
      "1770": {_x000D_
        "$type": "Inside.Core.Formula.Definition.DefinitionAC, Inside.Core.Formula",_x000D_
        "ID": 1770,_x000D_
        "Results": [_x000D_
          [_x000D_
            0.0_x000D_
          ]_x000D_
        ],_x000D_
        "Statistics": {_x000D_
          "CreationDate": "2022-07-05T17:09:31.3332392+02:00",_x000D_
          "LastRefreshDate": "2022-02-02T11:08:49.4831327+01:00",_x000D_
          "TotalRefreshCount": 2,_x000D_
          "CustomInfo": {}_x000D_
        }_x000D_
      },_x000D_
      "1771": {_x000D_
        "$type": "Inside.Core.Formula.Definition.DefinitionAC, Inside.Core.Formula",_x000D_
        "ID": 1771,_x000D_
        "Results": [_x000D_
          [_x000D_
            4571.01_x000D_
          ]_x000D_
        ],_x000D_
        "Statistics": {_x000D_
          "CreationDate": "2022-07-05T17:09:31.3332392+02:00",_x000D_
          "LastRefreshDate": "2022-02-02T11:08:49.4851275+01:00",_x000D_
          "TotalRefreshCount": 2,_x000D_
          "CustomInfo": {}_x000D_
        }_x000D_
      },_x000D_
      "1772": {_x000D_
        "$type": "Inside.Core.Formula.Definition.DefinitionAC, Inside.Core.Formula",_x000D_
        "ID": 1772,_x000D_
        "Results": [_x000D_
          [_x000D_
            0.0_x000D_
          ]_x000D_
        ],_x000D_
        "Statistics": {_x000D_
          "CreationDate": "2022-07-05T17:09:31.3332392+02:00",_x000D_
          "LastRefreshDate": "2022-02-02T11:08:49.4871223+01:00",_x000D_
          "TotalRefreshCount": 2,_x000D_
          "CustomInfo": {}_x000D_
        }_x000D_
      },_x000D_
      "1773": {_x000D_
        "$type": "Inside.Core.Formula.Definition.DefinitionAC, Inside.Core.Formula",_x000D_
        "ID": 1773,_x000D_
        "Results": [_x000D_
          [_x000D_
            574.28_x000D_
          ]_x000D_
        ],_x000D_
        "Statistics": {_x000D_
          "CreationDate": "2022-07-05T17:09:31.3332392+02:00",_x000D_
          "LastRefreshDate": "2022-02-02T11:08:49.4881198+01:00",_x000D_
          "TotalRefreshCount": 2,_x000D_
          "CustomInfo": {}_x000D_
        }_x000D_
      },_x000D_
      "1774": {_x000D_
        "$type": "Inside.Core.Formula.Definition.DefinitionAC, Inside.Core.Formula",_x000D_
        "ID": 1774,_x000D_
        "Results": [_x000D_
          [_x000D_
            241512.25_x000D_
          ]_x000D_
        ],_x000D_
        "Statistics": {_x000D_
          "CreationDate": "2022-07-05T17:09:31.3332392+02:00",_x000D_
          "LastRefreshDate": "2022-02-02T11:08:49.4901144+01:00",_x000D_
          "TotalRefreshCount": 2,_x000D_
          "CustomInfo": {}_x000D_
        }_x000D_
      },_x000D_
      "1775": {_x000D_
        "$type": "Inside.Core.Formula.Definition.DefinitionAC, Inside.Core.Formula",_x000D_
        "ID": 1775,_x000D_
        "Results": [_x000D_
          [_x000D_
            0.0_x000D_
          ]_x000D_
        ],_x000D_
        "Statistics": {_x000D_
          "CreationDate": "2022-07-05T17:09:31.3332392+02:00",_x000D_
          "LastRefreshDate": "2022-02-02T11:08:49.4921088+01:00",_x000D_
          "TotalRefreshCount": 2,_x000D_
          "CustomInfo": {}_x000D_
        }_x000D_
      },_x000D_
      "1776": {_x000D_
        "$type": "Inside.Core.Formula.Definition.DefinitionAC, Inside.Core.Formula",_x000D_
        "ID": 1776,_x000D_
        "Results": [_x000D_
          [_x000D_
            0.0_x000D_
          ]_x000D_
        ],_x000D_
        "Statistics": {_x000D_
          "CreationDate": "2022-07-05T17:09:31.3332392+02:00",_x000D_
          "LastRefreshDate": "2022-02-02T11:08:49.4941037+01:00",_x000D_
          "TotalRefreshCount": 2,_x000D_
          "CustomInfo": {}_x000D_
        }_x000D_
      },_x000D_
      "1777": {_x000D_
        "$type": "Inside.Core.Formula.Definition.DefinitionAC, Inside.Core.Formula",_x000D_
        "ID": 1777,_x000D_
        "Results": [_x000D_
          [_x000D_
            0.0_x000D_
          ]_x000D_
        ],_x000D_
        "Statistics": {_x000D_
          "CreationDate": "2022-07-05T17:09:31.3332392+02:00",_x000D_
          "LastRefreshDate": "2022-02-02T11:08:49.4960984+01:00",_x000D_
          "TotalRefreshCount": 2,_x000D_
          "CustomInfo": {}_x000D_
        }_x000D_
      },_x000D_
      "1778": {_x000D_
        "$type": "Inside.Core.Formula.Definition.DefinitionAC, Inside.Core.Formula",_x000D_
        "ID": 1778,_x000D_
        "Results": [_x000D_
          [_x000D_
            0.0_x000D_
          ]_x000D_
        ],_x000D_
        "Statistics": {_x000D_
          "CreationDate": "2022-07-05T17:09:31.3342413+02:00",_x000D_
          "LastRefreshDate": "2022-02-02T11:08:49.498093+01:00",_x000D_
          "TotalRefreshCount": 2,_x000D_
          "CustomInfo": {}_x000D_
        }_x000D_
      },_x000D_
      "1779": {_x000D_
        "$type": "Inside.Core.Formula.Definition.DefinitionAC, Inside.Core.Formula",_x000D_
        "ID": 1779,_x000D_
        "Results": [_x000D_
          [_x000D_
            0.0_x000D_
          ]_x000D_
        ],_x000D_
        "Statistics": {_x000D_
          "CreationDate": "2022-07-05T17:09:31.3342413+02:00",_x000D_
          "LastRefreshDate": "2022-02-02T11:08:49.5000881+01:00",_x000D_
          "TotalRefreshCount": 2,_x000D_
          "CustomInfo": {}_x000D_
        }_x000D_
      },_x000D_
      "1780": {_x000D_
        "$type": "Inside.Core.Formula.Definition.DefinitionAC, Inside.Core.Formula",_x000D_
        "ID": 1780,_x000D_
        "Results": [_x000D_
          [_x000D_
            1160.86_x000D_
          ]_x000D_
        ],_x000D_
        "Statistics": {_x000D_
          "CreationDate": "2022-07-05T17:09:31.3342413+02:00",_x000D_
          "Last</t>
  </si>
  <si>
    <t>RefreshDate": "2022-02-02T11:08:49.5020821+01:00",_x000D_
          "TotalRefreshCount": 2,_x000D_
          "CustomInfo": {}_x000D_
        }_x000D_
      },_x000D_
      "1781": {_x000D_
        "$type": "Inside.Core.Formula.Definition.DefinitionAC, Inside.Core.Formula",_x000D_
        "ID": 1781,_x000D_
        "Results": [_x000D_
          [_x000D_
            307.16_x000D_
          ]_x000D_
        ],_x000D_
        "Statistics": {_x000D_
          "CreationDate": "2022-07-05T17:09:31.3342413+02:00",_x000D_
          "LastRefreshDate": "2022-02-02T11:08:49.5030798+01:00",_x000D_
          "TotalRefreshCount": 2,_x000D_
          "CustomInfo": {}_x000D_
        }_x000D_
      },_x000D_
      "1782": {_x000D_
        "$type": "Inside.Core.Formula.Definition.DefinitionAC, Inside.Core.Formula",_x000D_
        "ID": 1782,_x000D_
        "Results": [_x000D_
          [_x000D_
            225.53_x000D_
          ]_x000D_
        ],_x000D_
        "Statistics": {_x000D_
          "CreationDate": "2022-07-05T17:09:31.3342413+02:00",_x000D_
          "LastRefreshDate": "2022-02-02T11:08:49.5050744+01:00",_x000D_
          "TotalRefreshCount": 2,_x000D_
          "CustomInfo": {}_x000D_
        }_x000D_
      },_x000D_
      "1783": {_x000D_
        "$type": "Inside.Core.Formula.Definition.DefinitionAC, Inside.Core.Formula",_x000D_
        "ID": 1783,_x000D_
        "Results": [_x000D_
          [_x000D_
            1804.12_x000D_
          ]_x000D_
        ],_x000D_
        "Statistics": {_x000D_
          "CreationDate": "2022-07-05T17:09:31.3342413+02:00",_x000D_
          "LastRefreshDate": "2022-02-02T11:08:49.507069+01:00",_x000D_
          "TotalRefreshCount": 2,_x000D_
          "CustomInfo": {}_x000D_
        }_x000D_
      },_x000D_
      "1784": {_x000D_
        "$type": "Inside.Core.Formula.Definition.DefinitionAC, Inside.Core.Formula",_x000D_
        "ID": 1784,_x000D_
        "Results": [_x000D_
          [_x000D_
            1605.72_x000D_
          ]_x000D_
        ],_x000D_
        "Statistics": {_x000D_
          "CreationDate": "2022-07-05T17:09:31.3342413+02:00",_x000D_
          "LastRefreshDate": "2022-02-02T11:08:49.5100611+01:00",_x000D_
          "TotalRefreshCount": 2,_x000D_
          "CustomInfo": {}_x000D_
        }_x000D_
      },_x000D_
      "1785": {_x000D_
        "$type": "Inside.Core.Formula.Definition.DefinitionAC, Inside.Core.Formula",_x000D_
        "ID": 1785,_x000D_
        "Results": [_x000D_
          [_x000D_
            1001.79_x000D_
          ]_x000D_
        ],_x000D_
        "Statistics": {_x000D_
          "CreationDate": "2022-07-05T17:09:31.3342413+02:00",_x000D_
          "LastRefreshDate": "2022-02-02T11:08:49.5120953+01:00",_x000D_
          "TotalRefreshCount": 2,_x000D_
          "CustomInfo": {}_x000D_
        }_x000D_
      },_x000D_
      "1786": {_x000D_
        "$type": "Inside.Core.Formula.Definition.DefinitionAC, Inside.Core.Formula",_x000D_
        "ID": 1786,_x000D_
        "Results": [_x000D_
          [_x000D_
            744.17_x000D_
          ]_x000D_
        ],_x000D_
        "Statistics": {_x000D_
          "CreationDate": "2022-07-05T17:09:31.3342413+02:00",_x000D_
          "LastRefreshDate": "2022-02-02T11:08:49.5130921+01:00",_x000D_
          "TotalRefreshCount": 2,_x000D_
          "CustomInfo": {}_x000D_
        }_x000D_
      },_x000D_
      "1787": {_x000D_
        "$type": "Inside.Core.Formula.Definition.DefinitionAC, Inside.Core.Formula",_x000D_
        "ID": 1787,_x000D_
        "Results": [_x000D_
          [_x000D_
            861.69_x000D_
          ]_x000D_
        ],_x000D_
        "Statistics": {_x000D_
          "CreationDate": "2022-07-05T17:09:31.3342413+02:00",_x000D_
          "LastRefreshDate": "2022-02-02T11:08:49.5150851+01:00",_x000D_
          "TotalRefreshCount": 2,_x000D_
          "CustomInfo": {}_x000D_
        }_x000D_
      },_x000D_
      "1788": {_x000D_
        "$type": "Inside.Core.Formula.Definition.DefinitionAC, Inside.Core.Formula",_x000D_
        "ID": 1788,_x000D_
        "Results": [_x000D_
          [_x000D_
            316.8_x000D_
          ]_x000D_
        ],_x000D_
        "Statistics": {_x000D_
          "CreationDate": "2022-07-05T17:09:31.3342413+02:00",_x000D_
          "LastRefreshDate": "2022-02-02T11:08:49.5170447+01:00",_x000D_
          "TotalRefreshCount": 2,_x000D_
          "CustomInfo": {}_x000D_
        }_x000D_
      },_x000D_
      "1789": {_x000D_
        "$type": "Inside.Core.Formula.Definition.DefinitionAC, Inside.Core.Formula",_x000D_
        "ID": 1789,_x000D_
        "Results": [_x000D_
          [_x000D_
            2102.95_x000D_
          ]_x000D_
        ],_x000D_
        "Statistics": {_x000D_
          "CreationDate": "2022-07-05T17:09:31.3342413+02:00",_x000D_
          "LastRefreshDate": "2022-02-02T11:08:49.4811383+01:00",_x000D_
          "TotalRefreshCount": 2,_x000D_
          "CustomInfo": {}_x000D_
        }_x000D_
      },_x000D_
      "1790": {_x000D_
        "$type": "Inside.Core.Formula.Definition.DefinitionAC, Inside.Core.Formula",_x000D_
        "ID": 1790,_x000D_
        "Results": [_x000D_
          [_x000D_
            3480.96_x000D_
          ]_x000D_
        ],_x000D_
        "Statistics": {_x000D_
          "CreationDate": "2022-07-05T17:09:31.3342413+02:00",_x000D_
          "LastRefreshDate": "2022-02-02T11:08:49.4327714+01:00",_x000D_
          "TotalRefreshCount": 2,_x000D_
          "CustomInfo": {}_x000D_
        }_x000D_
      },_x000D_
      "1791": {_x000D_
        "$type": "Inside.Core.Formula.Definition.DefinitionAC, Inside.Core.Formula",_x000D_
        "ID": 1791,_x000D_
        "Results": [_x000D_
          [_x000D_
            279.0_x000D_
          ]_x000D_
        ],_x000D_
        "Statistics": {_x000D_
          "CreationDate": "2022-07-05T17:09:31.3342413+02:00",_x000D_
          "LastRefreshDate": "2022-02-02T11:08:49.5190386+01:00",_x000D_
          "TotalRefreshCount": 2,_x000D_
          "CustomInfo": {}_x000D_
        }_x000D_
      },_x000D_
      "1792": {_x000D_
        "$type": "Inside.Core.Formula.Definition.DefinitionAC, Inside.Core.Formula",_x000D_
        "ID": 1792,_x000D_
        "Results": [_x000D_
          [_x000D_
            944.59_x000D_
          ]_x000D_
        ],_x000D_
        "Statistics": {_x000D_
          "CreationDate": "2022-07-05T17:09:31.3342413+02:00",_x000D_
          "LastRefreshDate": "2022-02-02T11:09:20.6457566+01:00",_x000D_
          "TotalRefreshCount": 3,_x000D_
          "CustomInfo": {}_x000D_
        }_x000D_
      },_x000D_
      "1793": {_x000D_
        "$type": "Inside.Core.Formula.Definition.DefinitionAC, Inside.Core.Formula",_x000D_
        "ID": 1793,_x000D_
        "Results": [_x000D_
          [_x000D_
            3796.89_x000D_
          ]_x000D_
        ],_x000D_
        "Statistics": {_x000D_
          "CreationDate": "2022-07-05T17:09:31.3342413+02:00",_x000D_
          "LastRefreshDate": "2022-02-02T11:09:20.65972+01:00",_x000D_
          "TotalRefreshCount": 3,_x000D_
          "CustomInfo": {}_x000D_
        }_x000D_
      },_x000D_
      "1794": {_x000D_
        "$type": "Inside.Core.Formula.Definition.DefinitionAC, Inside.Core.Formula",_x000D_
        "ID": 1794,_x000D_
        "Results": [_x000D_
          [_x000D_
            1054.04_x000D_
          ]_x000D_
        ],_x000D_
        "Statistics": {_x000D_
          "CreationDate": "2022-07-05T17:09:31.3342413+02:00",_x000D_
          "LastRefreshDate": "2022-02-02T11:09:20.6627119+01:00",_x000D_
          "TotalRefreshCount": 3,_x000D_
          "CustomInfo": {}_x000D_
        }_x000D_
      },_x000D_
      "1795": {_x000D_
        "$type": "Inside.Core.Formula.Definition.DefinitionAC, Inside.Core.Formula",_x000D_
        "ID": 1795,_x000D_
        "Results": [_x000D_
          [_x000D_
            245.64_x000D_
          ]_x000D_
        ],_x000D_
        "Statistics": {_x000D_
          "CreationDate": "2022-07-05T17:09:31.3342413+02:00",_x000D_
          "LastRefreshDate": "2022-02-02T11:09:20.6647063+01:00",_x000D_
          "TotalRefreshCount": 3,_x000D_
          "CustomInfo": {}_x000D_
        }_x000D_
      },_x000D_
      "1796": {_x000D_
        "$type": "Inside.Core.Formula.Definition.DefinitionAC, Inside.Core.Formula",_x000D_
        "ID": 1796,_x000D_
        "Results": [_x000D_
          [_x000D_
            631.71_x000D_
          ]_x000D_
        ],_x000D_
        "Statistics": {_x000D_
          "CreationDate": "2022-07-05T17:09:31.3342413+02:00",_x000D_
          "LastRefreshDate": "2022-02-02T11:09:20.6667009+01:00",_x000D_
          "TotalRefreshCount": 3,_x000D_
          "CustomInfo": {}_x000D_
        }_x000D_
      },_x000D_
      "1797": {_x000D_
        "$type": "Inside.Core.Formula.Definition.DefinitionAC, Inside.Core.Formula",_x000D_
        "ID": 1797,_x000D_
        "Results": [_x000D_
          [_x000D_
            1517.2_x000D_
          ]_x000D_
        ],_x000D_
        "Statistics": {_x000D_
          "CreationDate": "2022-07-05T17:09:31.3342413+02:00",_x000D_
          "LastRefreshDate": "2022-02-02T11:09:20.6686955+01:00",_x000D_
          "TotalRefreshCount": 3,_x000D_
          "CustomInfo": {}_x000D_
        }_x000D_
      },_x000D_
      "1798": {_x000D_
        "$type": "Inside.Core.Formula.Definition.DefinitionAC, Inside.Core.Formula",_x000D_
        "ID": 1798,_x000D_
        "Results": [_x000D_
          [_x000D_
            0.0_x000D_
          ]_x000D_
        ],_x000D_
        "Statistics": {_x000D_
          "CreationDate": "2022-07-05T17:09:31.3342413+02:00",_x000D_
          "LastRefreshDate": "2022-02-02T11:09:20.6716877+01:00",_x000D_
          "TotalRefreshCount": 3,_x000D_
          "CustomInfo": {}_x000D_
        }_x000D_
      },_x000D_
      "1799": {_x000D_
        "$type": "Inside.Core.Formula.Definition.DefinitionAC, Inside.Core.Formula",_x000D_
        "ID": 1799,_x000D_
        "Results": [_x000D_
          [_x000D_
            0.0_x000D_
          ]_x000D_
        ],_x000D_
        "Statistics": {_x000D_
          "CreationDate": "2022-07-05T17:09:31.3342413+02:00",_x000D_
          "LastRefreshDate": "2022-02-02T11:09:20.6746794+01:00",_x000D_
          "TotalRefreshCount": 3,_x000D_
          "CustomInfo": {}_x000D_
        }_x000D_
      },_x000D_
      "1800": {_x000D_
        "$type": "Inside.Core.Formula.Definition.DefinitionAC, Inside.Core.Formula",_x000D_
        "ID": 1800,_x000D_
        "Results": [_x000D_
          [_x000D_
            0.0_x000D_
          ]_x000D_
        ],_x000D_
        "Statistics": {_x000D_
          "CreationDate": "2022-07-05T17:09:31.3342413+02:00",_x000D_
          "LastRefreshDate": "2022-02-02T11:09:20.678669+01:00",_x000D_
          "TotalRefreshCount": 3,_x000D_
          "CustomInfo": {}_x000D_
        }_x000D_
      },_x000D_
      "1801": {_x000D_
        "$type": "Inside.Core.Formula.Definition.DefinitionAC, Inside.Core.Formula",_x000D_
        "ID": 1801,_x000D_
        "Results": [_x000D_
          [_x000D_
            0.0_x000D_
          ]_x000D_
        ],_x000D_
        "Statistics": {_x000D_
          "CreationDate": "2022-07-05T17:09:31.3342413+02:00",_x000D_
          "LastRefreshDate": "2022-02-02T11:09:20.6930596+01:00",_x000D_
          "TotalRefreshCount": 3,_x000D_
          "CustomInfo": {}_x000D_
        }_x000D_
      },_x000D_
      "1802": {_x000D_
        "$type": "Inside.Core.Formula.Definition.DefinitionAC, Inside.Core.Formula",_x000D_
        "ID": 1802,_x000D_
        "Results": [_x000D_
          [_x000D_
            0.0_x000D_
          ]_x000D_
        ],_x000D_
        "Statistics": {_x000D_
          "CreationDate": "2022-07-05T17:09:31.3342413+02:00",_x000D_
          "LastRefreshDate": "2022-02-02T11:09:20.6951236+01:00",_x000D_
          "TotalRefreshCount": 3,_x000D_
          "CustomInfo": {}_x000D_
        }_x000D_
      },_x000D_
      "1803": {_x000D_
        "$type": "Inside.Core.Formula.Definition.DefinitionAC, Inside.Core.Formula",_x000D_
        "ID": 1803,_x000D_
        "Results": [_x000D_
          [_x000D_
            6354.32_x000D_
          ]_x000D_
        ],_x000D_
        "Statistics": {_x000D_
          "CreationDate": "2022-07-05T17:09:31.3342413+02:00",_x000D_
          "LastRefreshDate": "2022-02-02T11:09:20.6971445+01:00",_x000D_
          "TotalRefreshCount": 3,_x000D_
          "CustomInfo": {}_x000D_
        }_x000D_
      },_x000D_
      "1804": {_x000D_
        "$type": "Inside.Core.Formula.Definition.DefinitionAC, Inside.Core.Formula",_x000D_
        "ID": 1804,_x000D_
        "Results": [_x000D_
          [_x000D_
            1337.22_x000D_
          ]_x000D_
        ],_x000D_
        "Statistics": {_x000D_
          "CreationDate": "2022-07-05T17:09:31.3342413+02:00",_x000D_
          "LastRefreshDate": "2022-02-02T11:09:20.69914+01:00",_x000D_
          "TotalRefreshCount": 3,_x000D_
          "CustomInfo": {}_x000D_
        }_x000D_
      },_x000D_
      "1805": {_x000D_
        "$type": "Inside.Core.Formula.Definition.DefinitionAC, Inside.Core.Formula",_x000D_
        "ID": 1805,_x000D_
        "Results": [_x000D_
          [_x000D_
            1559.23_x000D_
          ]_x000D_
        ],_x000D_
        "Statistics": {_x000D_
          "CreationDate": "2022-07-05T17:09:31.3342413+02:00",_x000D_
          "LastRefreshDate": "2022-02-02T11:09:20.7021318+01:00",_x000D_
          "TotalRefreshCount": 3,_x000D_
          "CustomInfo": {}_x000D_
        }_x000D_
      },_x000D_
      "1806": {_x000D_
        "$type": "Inside.Core.Formula.Definition.DefinitionAC, Inside.Core.Formula",_x000D_
        "ID": 1806,_x000D_
        "Results": [_x000D_
          [_x000D_
            3795.86_x000D_
          ]_x000D_
        ],_x000D_
        "Statistics": {_x000D_
          "CreationDate": "2022-07-05T17:09:31.3342413+02:00",_x000D_
          "LastRefreshDate": "2022-02-02T11:09:20.7041305+01:00",_x000D_
          "TotalRefreshCount": 3,_x000D_
          "CustomInfo": {}_x000D_
        }_x000D_
      },_x000D_
      "1807": {_x000D_
        "$type": "Inside.Core.Formula.Definition.DefinitionAC, Inside.Core.Formula",_x000D_
        "ID": 1807,_x000D_
        "Results": [_x000D_
          [_x000D_
            2056.95_x000D_
          ]_x000D_
        ],_x000D_
        "Statistics": {_x000D_
          "CreationDate": "2022-07-05T17:09:31.3342413+02:00",_x000D_
          "LastRefreshDate": "2022-02-02T11:09:20.7090867+01:00",_x000D_
          "TotalRefreshCount": 3,_x000D_
          "CustomInfo": {}_x000D_
        }_x000D_
      },_x000D_
      "1808": {_x000D_
        "$type": "Inside.Core.Formula.Definition.DefinitionAC, Inside.Core.Formula",_x000D_
        "ID": 1808,_x000D_
        "Results": [_x000D_
          [_x000D_
            1865.31_x000D_
          ]_x000D_
        ],_x000D_
        "Statistics": {_x000D_
          "CreationDate": "2022-07-05T17:09:31.3342413+02:00",_x000D_
          "LastRefreshDate": "2022-02-02T11:09:20.7111153+01:00",_x000D_
          "TotalRefreshCount": 3,_x000D_
          "CustomInfo": {}_x000D_
        }_x000D_
      },_x000D_
      "1809": {_x000D_
        "$type": "Inside.Core.Formula.Definition.DefinitionAC, Inside.Core.Formula",_x000D_
        "ID": 1809,_x000D_
        "Results": [_x000D_
          [_x000D_
            846.61_x000D_
          ]_x000D_
        ],_x000D_
        "Statistics": {_x000D_
          "CreationDate": "2022-07-05T17:09:31.3342413+02:00",_x000D_
          "LastRefreshDate": "2022-02-02T11:09:20.7131061+01:00",_x000D_
          "TotalRefreshCount": 3,_x000D_
          "CustomInfo": {}_x000D_
        }_x000D_
      },_x000D_
      "1810": {_x000D_
        "$type": "Inside.Core.Formula.Definition.DefinitionAC, Inside.Core.Formula",_x000D_
        "ID": 1810,_x000D_
        "Results": [_x000D_
          [_x000D_
            734.2_x000D_
          ]_x000D_
        ],_x000D_
        "Statistics": {_x000D_
          "CreationDate": "2022-07-05T17:09:31.3342413+02:00",_x000D_
          "LastRefreshDate": "2022-02-02T11:09:20.7160672+01:00",_x000D_
          "TotalRefreshCount": 3,_x000D_
          "CustomInfo": {}_x000D_
        }_x000D_
      },_x000D_
      "1811": {_x000D_
        "$type": "Inside.Core.Formula.Definition.DefinitionAC, Inside.Core.Formula",_x000D_
        "ID": 1811,_x000D_
        "Results": [_x000D_
          [_x000D_
            389.02_x000D_
          ]_x000D_
        ],_x000D_
        "Statistics": {_x000D_
          "CreationDate": "2022-07-05T17:09:31.3342413+02:00",_x000D_
          "LastRefreshDate": "2022-02-02T11:09:20.7180619+01:00",_x000D_
          "TotalRefreshCount": 3,_x000D_
          "CustomInfo": {}_x000D_
        }_x000D_
      },_x000D_
      "1812": {_x000D_
        "$type": "Inside.Core.Formula.Definition.DefinitionAC, Inside.Core.Formula",_x000D_
        "ID": 1812,_x000D_
        "Results": [_x000D_
          [_x000D_
            0.0_x000D_
          ]_x000D_
        ],_x000D_
        "Statistics": {_x000D_
          "CreationDate": "2022-07-05T17:09:31.3342413+02:00",_x000D_
          "LastRefreshDate": "2022-02-02T11:09:20.720058+01:00",_x000D_
          "TotalRefreshCount": 3,_x000D_
          "CustomInfo": {}_x000D_
        }_x000D_
      },_x000D_
      "1813": {_x000D_
        "$type": "Inside.Core.Formula.Definition.DefinitionAC, Inside.Core.Formula",_x000D_
        "ID": 1813,_x000D_
        "Results": [_x000D_
          [_x000D_
            0.0_x000D_
          ]_x000D_
        ],_x000D_
        "Statistics": {_x000D_
          "CreationDate": "2022-07-05T17:09:31.3342413+02:00",_x000D_
          "LastRefreshDate": "2022-02-02T11:09:20.7250663+01:00",_x000D_
          "TotalRefreshCount": 3,_x000D_
          "CustomInfo": {}_x000D_
        }_x000D_
      },_x000D_
      "1814": {_x000D_
        "$type": "Inside.Core.Formula.Definition.DefinitionAC, Inside.Core.Formula",_x000D_
        "ID": 1814,_x000D_
        "Results": [_x000D_
          [_x000D_
            357.0_x000D_
          ]_x000D_
        ],_x000D_
        "Statistics": {_x000D_
          "CreationDate": "2022-07-05T17:09:31.3342413+02:00",_x000D_
          "LastRefreshDate": "2022-02-02T11:09:20.7280614+01:00",_x000D_
          "TotalRefreshCount": 3,_x000D_
          "CustomInfo": {}_x000D_
        }_x000D_
      },_x000D_
      "1815": {_x000D_
        "$type": "Inside.Core.Formula.Definition.DefinitionAC, Inside.Core.Formula",_x000D_
        "ID": 1815,_x000D_
        "Results": [_x000D_
          [_x000D_
            6339.39_x000D_
          ]_x000D_
        ],_x000D_
        "Statistics": {_x000D_
          "CreationDate": "2022-07-05T17:09:31.3342413+02:00",_x000D_
          "LastRefreshDate": "2022-02-02T11:09:20.7300562+01:00",_x000D_
          "TotalRefreshCount": 3,_x000D_
          "CustomInfo": {}_x000D_
        }_x000D_
      },_x000D_
      "1816": {_x000D_
        "$type": "Inside.Core.Formula.Definition.DefinitionAC, Inside.Core.Formula",_x000D_
        "ID": 1816,_x000D_
        "Results": [_x000D_
          [_x000D_
            3050.16_x000D_
          ]_x000D_
        ],_x000D_
        "Statistics": {_x000D_
          "CreationDate": "2022-07-05T17:09:31.3342413+02:00",_x000D_
          "LastRefreshDate": "2022-02-02T11:09:20.7320575+01:00",_x000D_
          "TotalRefreshCount": 3,_x000D_
          "CustomInfo": {}_x000D_
        }_x000D_
      },_x000D_
      "1817": {_x000D_
        "$type": "Inside.Core.Formula.Definition.DefinitionAC, Inside.Core.Formula",_x000D_
        "ID": 1817,_x000D_
        "Results": [_x000D_
          [_x000D_
            767.14_x000D_
          ]_x000D_
        ],_x000D_
        "Statistics": {_x000D_
          "CreationDate": "2022-07-05T17:09:31.3342413+02:00",_x000D_
          "LastRefreshDate": "2022-02-02T11:09:20.7340456+01:00",_x000D_
          "TotalRefreshCount": 3,_x000D_
          "CustomInfo": {}_x000D_
        }_x000D_
      },_x000D_
      "1818": {_x000D_
        "$type": "Inside.Core.Formula.Definition.DefinitionAC, Inside.Core.Formula",_x000D_
        "ID": 1818,_x000D_
        "Results": [_x000D_
          [_x000D_
            0.0_x000D_
          ]_x000D_
        ],_x000D_
        "Statistics": {_x000D_
          "CreationDate": "2022-07-05T17:09:31.3342413+02:00",_x000D_
          "LastRefreshDate": "2022-02-02T11:09:20.737014+01:00",_x000D_
          "TotalRefreshCount": 3,_x000D_
          "CustomInfo": {}_x000D_
        }_x000D_
      },_x000D_
      "1819": {_x000D_
        "$type": "Inside.Core.Formula.Definition.DefinitionAC, Inside.Core.Formula",_x000D_
        "ID": 1819,_x000D_
        "Results": [_x000D_
          [_x000D_
            0.0_x000D_
          ]_x000D_
        ],_x000D_
        "Statistics": {_x000D_
          "CreationDate": "2022-07-05T17:09:31.3342413+02:00",_x000D_
          "LastRefreshDate": "2022-02-02T11:09:20.7390065+01:00",_x000D_
          "TotalRefreshCount": 3,_x000D_
          "CustomInfo": {}_x000D_
        }_x000D_
      },_x000D_
      "1820": {_x000D_
        "$type": "Inside.Core.Formula.Definition.DefinitionAC, Inside.Core.Formula",_x000D_
        "ID": 1820,_x000D_
        "Results": [_x000D_
          [_x000D_
            0.0_x000D_
          ]_x000D_
        ],_x000D_
        "Statistics": {_x000D_
          "CreationDate": "2022-07-05T17:09:31.3342413+02:00",_x000D_
          "LastRefreshDate": "2022-02-02T11:09:20.7420245+01:00",_x000D_
          "TotalRefreshCount": 3,_x000D_
          "CustomInfo": {}_x000D_
        }_x000D_
      },_x000D_
      "1821": {_x000D_
        "$type": "Inside.Core.Formula.Definition.DefinitionAC, Inside.Core.Formula",_x000D_
        "ID": 1821,_x000D_
        "Results": [_x000D_
          [_x000D_
            0.0_x000D_
          ]_x000D_
        ],_x000D_
        "Statistics": {_x000D_
          "CreationDate": "2022-07-05T17:09:31.3342413+02:00",_x000D_
          "LastRefreshDate": "2022-02-02T11:09:20.74499+01:00",_x000D_
          "TotalRefreshCount": 3,_x000D_
          "CustomInfo": {}_x000D_
        }_x000D_
      },_x000D_
      "1822": {_x000D_
        "$type": "Inside.Core.Formula.Definition.DefinitionAC, Inside.Core.Formula",_x000D_
        "ID": 1822,_x000D_
        "Results": [_x000D_
          [_x000D_
            0.0_x000D_
          ]_x000D_
        ],_x000D_
        "Statistics": {_x000D_
          "CreationDate": "2022-07-05T17:09:31.3342413+02:00",_x000D_
          "LastRefreshDate": "2022-02-02T11:09:20.7469844+01:00",_x000D_
          "TotalRefreshCount": 3,_x000D_
          "CustomInfo": {}_x000D_
        }_x000D_
      },_x000D_
      "1823": {_x000D_
        "$type": "Inside.Core.Formula.Definition.DefinitionAC, Inside.Core.Formula",_x000D_
        "ID": 1823,_x000D_
        "Results": [_x000D_
          [_x000D_
            1952.75_x000D_
          ]_x000D_
        ],_x000D_
        "Statistics": {_x000D_
          "CreationDate": "2022-07-05T17:09:31.3342413+02:00",_x000D_
          "LastRefreshDate": "2022-02-02T11:09:20.7489794+01:00",_x000D_
          "TotalRefreshCount": 3,_x000D_
          "CustomInfo": {}_x000D_
        }_x000D_
      },_x000D_
      "1824": {_x000D_
        "$type": "Inside.Core.Formula.Definition.DefinitionAC, Inside.Core.Formula",_x000D_
        "ID": 1824,_x000D_
        "Results": [_x000D_
          [_x000D_
            0.0_x000D_
          ]_x000D_
        ],_x000D_
        "Statistics": {_x000D_
          "CreationDate": "2022-07-05T17:09:31.3342413+02:00",_x000D_
          "LastRefreshDate": "2022-02-02T11:09:20.750974+01:00",_x000D_
          "TotalRefreshCount": 3,_x000D_
          "CustomInfo": {}_x000D_
        }_x000D_
      },_x000D_
      "1825": {_x000D_
        "$type": "Inside.Core.Formula.Definition.DefinitionAC, Inside.Core.Formula",_x000D_
        "ID": 1825,_x000D_
        "Results": [_x000D_
          [_x000D_
            12547.55_x000D_
          ]_x000D_
        ],_x000D_
        "Statistics": {_x000D_
          "CreationDate": "2022-07-05T17:09:31.3342413+02:00",_x000D_
          "LastRefreshDate": "2022-02-02T11:09:20.7539973+01:00",_x000D_
          "TotalRefreshCount": 3,_x000D_
          "CustomInfo": {}_x000D_
        }_x000D_
      },_x000D_
      "1826": {_x000D_
        "$type": "Inside.Core.Formula.Definition.DefinitionAC, Inside.Core.Formula",_x000D_
        "ID": 1826,_x000D_
        "Results": [_x000D_
          [_x000D_
            3376.26_x000D_
          ]_x000D_
        ],_x000D_
        "Statistics": {_x000D_
          "CreationDate": "2022-07-05T17:09:31.3342413+02:00",_x000D_
          "LastRefreshDate": "2022-02-02T11:09:20.7569837+01:00",_x000D_
          "TotalRefreshCount": 3,_x000D_
          "CustomInfo": {}_x000D_
        }_x000D_
      },_x000D_
      "1827": {_x000D_
        "$type": "Inside.Core.Formula.Definition.DefinitionAC, Inside.Core.Formula",_x000D_
        "ID": 1827,_x000D_
        "Results": [_x000D_
          [_x000D_
            1654.32_x000D_
          ]_x000D_
        ],_x000D_
        "Statistics": {_x000D_
          "CreationDate": "2022-07-05T17:09:31.3342413+02:00",_x000D_
          "LastRefreshDate": "2022-02-02T11:09:20.7609492+01:00",_x000D_
          "TotalRefreshCount": 3,_x000D_
          "CustomInfo": {}_x000D_
        }_x000D_
      },_x000D_
      "1828": {_x000D_
        "$type": "Inside.Core.Formula.Definition.DefinitionAC, Inside.Core.Formula",_x000D_
        "ID": 1828,_x000D_
        "Results": [_x000D_
          [_x000D_
            723.72_x000D_
          ]_x000D_
        ],_x000D_
        "Statistics": {_x000D_
          "CreationDate": "2022-07-05T17:09:31.3342413+02:00",_x000D_
          "LastRefreshDate": "2022-02-02T11:09:20.7629439+01:00",_x000D_
          "TotalRefreshCount": 3,_x000D_
          "CustomInfo": {}_x000D_
        }_x000D_
      },_x000D_
      "1829": {_x000D_
        "$type": "Inside.Core.Formula.Definition.DefinitionAC, Inside.Core.Formula",_x000D_
        "ID": 1829,_x000D_
        "Results": [_x000D_
          [_x000D_
            814.1_x000D_
          ]_x000D_
        ],_x000D_
        "Statistics": {_x000D_
          "CreationDate": "2022-07-05T17:09:31.3342413+02:00",_x000D_
          "LastRefreshDate": "2022-02-02T11:09:20.7649385+01:00",_x000D_
          "TotalRefreshCount": 3,_x000D_
          "CustomInfo": {}_x000D_
        }_x000D_
      },_x000D_
      "1830": {_x000D_
        "$type": "Inside.Core.Formula.Definition.DefinitionAC, Inside.Core.Formula",_x000D_
        "ID": 1830,_x000D_
        "Results": [_x000D_
          [_x000D_
            880.2_x000D_
          ]_x000D_
        ],_x000D_
        "Statistics": {_x000D_
          "CreationDate": "2022-07-05T17:09:31.3342413+02:00",_x000D_
          "LastRefreshDate": "2022-02-02T11:09:20.766933+01:00",_x000D_
          "TotalRefreshCount": 3,_x000D_
          "CustomInfo": {}_x000D_
        }_x000D_
      },_x000D_
      "1831": {_x000D_
        "$type": "Inside.Core.Formula.Definition.DefinitionAC, Inside.Core.Formula",_x000D_
        "ID": 1831,_x000D_
        "Results": [_x000D_
          [_x000D_
            8855.9499999999989_x000D_
          ]_x000D_
        ],_x000D_
        "Statistics": {_x000D_
          "CreationDate": "2022-07-05T17:09:31.3342413+02:00",_x000D_
          "LastRefreshDate": "2022-02-02T11:09:20.9740214+01:00",_x000D_
          "TotalRefreshCount": 3,_x000D_
          "CustomInfo": {}_x000D_
        }_x000D_
      },_x000D_
      "1832": {_x000D_
        "$type": "Inside.Core.Formula.Definition.DefinitionAC, Inside.Core.Formula",_x000D_
        "ID": 1832,_x000D_
        "Results": [_x000D_
          [_x000D_
            0.0_x000D_
          ]_x000D_
        ],_x000D_
        "Statistics": {_x000D_
          "CreationDate": "2022-07-05T17:09:31.3342413+02:00",_x000D_
          "LastRefreshDate": "2022-02-02T11:09:20.9939693+01:00",_x000D_
          "TotalRefreshCount": 3,_x000D_
          "CustomInfo": {}_x000D_
        }_x000D_
      },_x000D_
      "1833": {_x000D_
        "$type": "Inside.Core.Formula.Definition.DefinitionAC, Inside.Core.Formula",_x000D_
        "ID": 1833,_x000D_
        "Results": [_x000D_
          [_x000D_
            4640.29_x000D_
          ]_x000D_
        ],_x000D_
        "Statistics": {_x000D_
          "CreationDate": "2022-07-05T17:09:31.3342413+02:00",_x000D_
          "LastRefreshDate": "2022-02-02T11:09:20.76995+01:00",_x000D_
          "TotalRefreshCount": 3,_x000D_
          "CustomInfo": {}_x000D_
        }_x000D_
      },_x000D_
      "1834": {_x000D_
        "$type": "Inside.Core.Formula.Definition.DefinitionAC, Inside.Core.Formula",_x000D_
        "ID": 1834,_x000D_
        "Results": [_x000D_
          [_x000D_
            102.0_x000D_
          ]_x000D_
        ],_x000D_
        "Statistics": {_x000D_
          "CreationDate": "2022-07-05T17:09:31.3342413+02:00",_x000D_
          "LastRefreshDate": "2022-02-02T11:09:20.771918+01:00",_x000D_
          "TotalRefreshCount": 3,_x000D_
          "CustomInfo": {}_x000D_
        }_x000D_
      },_x000D_
      "1835": {_x000D_
        "$type": "Inside.Core.Formula.Definition.DefinitionAC, Inside.Core.Formula",_x000D_
        "ID": 1835,_x000D_
        "Results": [_x000D_
          [_x000D_
            1500.72_x000D_
          ]_x000D_
        ],_x000D_
        "Statistics": {_x000D_
          "CreationDate": "2022-07-05T17:09:31.3342413+02:00",_x000D_
          "LastRefreshDate": "2022-02-02T11:09:20.7739134+01:00",_x000D_
          "TotalRefreshCount": 3,_x000D_
          "CustomInfo": {}_x000D_
        }_x000D_
      },_x000D_
      "1836": {_x000D_
        "$type": "Inside.Core.Formula.Definition.DefinitionAC, Inside.Core.Formula",_x000D_
        "ID": 1836,_x000D_
        "Results": [_x000D_
          [_x000D_
            10380.65_x000D_
          ]_x000D_
        ],_x000D_
        "Statistics": {_x000D_
          "CreationDate": "2022-07-05T17:09:31.3342413+02:00",_x000D_
          "LastRefreshDate": "2022-02-02T11:09:20.7769046+01:00",_x000D_
          "TotalRefreshCount": 3,_x000D_
          "CustomInfo": {}_x000D_
        }_x000D_
      },_x000D_
      "1837": {_x000D_
        "$type": "Inside.Core.Formula.Definition.DefinitionAC, Inside.Core.Formula",_x000D_
        "ID": 1837,_x000D_
        "Results": [_x000D_
          [_x000D_
            1883.69_x000D_
          ]_x000D_
        ],_x000D_
        "Statistics": {_x000D_
          "CreationDate": "2022-07-05T17:09:31.3342413+02:00",_x000D_
          "LastRefreshDate": "2022-02-02T11:09:20.7788993+01:00",_x000D_
          "TotalRefreshCount": 3,_x000D_
          "CustomInfo": {}_x000D_
        }_x000D_
      },_x000D_
      "1838": {_x000D_
        "$type": "Inside.Core.Formula.Definition.DefinitionAC, Inside.Core.Formula",_x000D_
        "ID": 1838,_x000D_
        "Results": [_x000D_
          [_x000D_
            0.0_x000D_
          ]_x000D_
        ],_x000D_
        "Statistics": {_x000D_
          "CreationDate": "2022-07-05T17:09:31.3342413+02:00",_x000D_
          "LastRefreshDate": "2022-02-02T11:09:20.7808938+01:00",_x000D_
          "TotalRefreshCount": 3,_x000D_
          "CustomInfo": {}_x000D_
        }_x000D_
      },_x000D_
      "1839": {_x000D_
        "$type": "Inside.Core.Formula.Definition.DefinitionAC, Inside.Core.Formula",_x000D_
        "ID": 1839,_x000D_
        "Results": [_x000D_
          [_x000D_
            0.0_x000D_
          ]_x000D_
        ],_x000D_
        "Statistics": {_x000D_
          "CreationDate": "2022-07-05T17:09:31.3342413+02:00",_x000D_
          "LastRefreshDate": "2022-02-02T11:09:20.7828887+01:00",_x000D_
          "TotalRefreshCount": 3,_x000D_
          "CustomInfo": {}_x000D_
        }_x000D_
      },_x000D_
      "1840": {_x000D_
        "$type": "Inside.Core.Formula.Definition.DefinitionAC, Inside.Core.Formula",_x000D_
        "ID": 1840,_x000D_
        "Results": [_x000D_
          [_x000D_
            0.0_x000D_
          ]_x000D_
        ],_x000D_
        "Statistics": {_x000D_
          "CreationDate": "2022-07-05T17:09:31.3342413+02:00",_x000D_
          "LastRefreshDate": "2022-02-02T11:09:20.7858807+01:00",_x000D_
          "TotalRefreshCount": 3,_x000D_
          "CustomInfo": {}_x000D_
        }_x000D_
      },_x000D_
      "1841": {_x000D_
        "$type": "Inside.Core.Formula.Definition.DefinitionAC, Inside.Core.Formula",_x000D_
        "ID": 1841,_x000D_
        "Results": [_x000D_
          [_x000D_
            0.0_x000D_
          ]_x000D_
        ],_x000D_
        "Statistics": {_x000D_
          "CreationDate": "2022-07-05T17:09:31.3342413+02:00",_x000D_
          "LastRefreshDate": "2022-02-02T11:09:20.8007553+01:00",_x000D_
          "TotalRefreshCount": 3,_x000D_
          "CustomInfo": {}_x000D_
        }_x000D_
      },_x000D_
      "1842": {_x000D_
        "$type": "Inside.Core.Formula.Definition.DefinitionAC, Inside.Core.Formula",_x000D_
        "ID": 1842,_x000D_
        "Results": [_x000D_
          [_x000D_
            0.0_x000D_
          ]_x000D_
        ],_x000D_
        "Statistics": {_x000D_
          "CreationDate": "2022-07-05T17:09:31.3342413+02:00",_x000D_
          "LastRefreshDate": "2022-02-02T11:09:20.80375+01:00",_x000D_
          "TotalRefreshCount": 3,_x000D_
          "CustomInfo": {}_x000D_
        }_x000D_
      },_x000D_
      "1843": {_x000D_
        "$type": "Inside.Core.Formula.Definition.DefinitionAC, Inside.Core.Formula",_x000D_
        "ID": 1843,_x000D_
        "Results": [_x000D_
          [_x000D_
            1351.14_x000D_
          ]_x000D_
        ],_x000D_
        "Statistics": {_x000D_
          "CreationDate": "2022-07-05T17:09:31.3342413+02:00",_x000D_
          "LastRefreshDate": "2022-02-02T11:09:20.8062212+01:00",_x000D_
          "TotalRefreshCount": 3,_x000D_
          "CustomInfo": {}_x000D_
        }_x000D_
      },_x000D_
      "1844": {_x000D_
        "$type": "Inside.Core.Formula.Definition.DefinitionAC, Inside.Core.Formula",_x000D_
        "ID": 1844,_x000D_
        "Results": [_x000D_
          [_x000D_
            18450.539999999997_x000D_
          ]_x000D_
        ],_x000D_
        "Statistics": {_x000D_
          "CreationDate": "2022-07-05T17:09:31.3342413+02:00",_x000D_
          "LastRefreshDate": "2022-02-02T11:09:20.8087742+01:00",_x000D_
          "TotalRefreshCount": 3,_x000D_
          "CustomInfo": {}_x000D_
        }_x000D_
      },_x000D_
      "1845": {_x000D_
        "$type": "Inside.Core.Formula.Definition.DefinitionAC, Inside.Core.Formula",_x000D_
        "ID": 1845,_x000D_
        "Results": [_x000D_
          [_x000D_
            2963.45_x000D_
          ]_x000D_
        ],_x000D_
        "Statistics": {_x000D_
          "CreationDate": "2022-07-05T17:09:31.3342413+02:00",_x000D_
          "LastRefreshDate": "2022-02-02T11:09:20.8107647+01:00",_x000D_
          "TotalRefreshCount": 3,_x000D_
          "CustomInfo": {}_x000D_
        }_x000D_
      },_x000D_
      "1846": {_x000D_
        "$type": "Inside.Core.Formula.Definition.DefinitionAC, Inside.Core.Formula",_x000D_
        "ID": 1846,_x000D_
        "Results": [_x000D_
          [_x000D_
            8420.29_x000D_
          ]_x000D_
        ],_x000D_
        "Statistics": {_x000D_
          "CreationDate": "2022-07-05T17:09:31.3342413+02:00",_x000D_
          "LastRefreshDate": "2022-02-02T11:09:20.8137582+01:00",_x000D_
          "TotalRefreshCount": 3,_x000D_
          "CustomInfo": {}_x000D_
        }_x000D_
      },_x000D_
      "1847": {_x000D_
        "$type": "Inside.Core.Formula.Definition.DefinitionAC, Inside.Core.Formula",_x000D_
        "ID": 1847,_x000D_
        "Results": [_x000D_
          [_x000D_
            15763.150000000002_x000D_
          ]_x000D_
        ],_x000D_
        "Statistics": {_x000D_
          "CreationDate": "2022-07-05T17:09:31.3342413+02:00",_x000D_
          "LastRefreshDate": "2022-02-02T11:09:20.8157186+01:00",_x000D_
          "TotalRefreshCount": 3,_x000D_
          "CustomInfo": {}_x000D_
        }_x000D_
      },_x000D_
      "1848": {_x000D_
        "$type": "Inside.Core.Formula.Definition.DefinitionAC, Inside.Core.Formula",_x000D_
        "ID": 1848,_x000D_
        "Results": [_x000D_
          [_x000D_
            4189.2_x000D_
          ]_x000D_
        ],_x000D_
        "Statistics": {_x000D_
          "CreationDate": "2022-07-05T17:09:31.3342413+02:00",_x000D_
          "LastRefreshDate": "2022-02-02T11:09:20.8187339+01:00",_x000D_
          "TotalRefreshCount": 3,_x000D_
          "CustomInfo": {}_x000D_
        }_x000D_
      },_x000D_
      "1849": {_x000D_
        "$type": "Inside.Core.Formula.Definition.DefinitionAC, Inside.Core.Formula",_x000D_
        "ID": 1849,_x000D_
        "Results": [_x000D_
          [_x000D_
            3164.08_x000D_
          ]_x000D_
        ],_x000D_
        "Statistics": {_x000D_
          "CreationDate": "2022-07-05T17:09:31.3342413+02:00",_x000D_
          "LastRefreshDate": "2022-02-02T11:09:20.820729+01:00",_x000D_
          "TotalRefreshCount": 3,_x000D_
          "CustomInfo": {}_x000D_
        }_x000D_
      },_x000D_
      "1850": {_x000D_
        "$type": "Inside.Core.Formula.Definition.DefinitionAC, Inside.Core.Formula",_x000D_
        "ID": 1850,_x000D_
        "Results": [_x000D_
          [_x000D_
            710.6_x000D_
          ]_x000D_
        ],_x000D_
        "Statistics": {_x000D_
          "CreationDate": "2022-07-05T17:09:31.3342413+02:00",_x000D_
          "LastRefreshDate": "2022-02-02T11:09:20.8236943+01:00",_x000D_
          "TotalRefreshCount": 3,_x000D_
          "CustomInfo": {}_x000D_
        }_x000D_
      },_x000D_
      "1851": {_x000D_
        "$type": "Inside.Core.Formula.Definition.DefinitionAC, Inside.Core.Formula",_x000D_
        "ID": 1851,_x000D_
        "Results": [_x000D_
          [_x000D_
            180.38_x000D_
          ]_x000D_
        ],_x000D_
        "Statistics": {_x000D_
          "CreationDate": "2022-07-05T17:09:31.3342413+02:00",_x000D_
          "LastRefreshDate": "2022-02-02T11:09:20.826734+01:00",_x000D_
          "TotalRefreshCount": 3,_x000D_
          "CustomInfo": {}_x000D_
        }_x000D_
      },_x000D_
      "1852": {_x000D_
        "$type": "Inside.Core.Formula.Definition.DefinitionAC, Inside.Core.Formula",_x000D_
        "ID": 1852,_x000D_
        "Results": [_x000D_
          [_x000D_
            3953.5_x000D_
          ]_x000D_
        ],_x000D_
        "Statistics": {_x000D_
          "CreationDate": "2022-07-05T17:09:31.3342413+02:00",_x000D_
          "LastRefreshDate": "2022-02-02T11:09:20.9830365+01:00",_x000D_
          "TotalRefreshCount": 3,_x000D_
          "CustomInfo": {}_x000D_
        }_x000D_
      },_x000D_
      "1853": {_x000D_
        "$type": "Inside.Core.Formula.Definition.DefinitionAC, Inside.Core.Formula",_x000D_
        "ID": 1853,_x000D_
        "Results": [_x000D_
          [_x000D_
            1437.65_x000D_
          ]_x000D_
        ],_x000D_
        "Statistics": {_x000D_
          "CreationDate": "2022-07-05T17:09:31.3342413+02:00",_x000D_
          "LastRefreshDate": "2022-02-02T11:09:20.9850371+01:00",_x000D_
          "TotalRefreshCount": 3,_x000D_
          "CustomInfo": {}_x000D_
        }_x000D_
      },_x000D_
      "1854": {_x000D_
        "$type": "Inside.Core.Formula.Definition.DefinitionAC, Inside.Core.Formula",_x000D_
        "ID": 1854,_x000D_
        "Results": [_x000D_
          [_x000D_
            0.0_x000D_
          ]_x000D_
        ],_x000D_
        "Statistics": {_x000D_
          "</t>
  </si>
  <si>
    <t>CreationDate": "2022-07-05T17:09:31.3342413+02:00",_x000D_
          "LastRefreshDate": "2022-02-02T11:09:20.9869884+01:00",_x000D_
          "TotalRefreshCount": 3,_x000D_
          "CustomInfo": {}_x000D_
        }_x000D_
      },_x000D_
      "1855": {_x000D_
        "$type": "Inside.Core.Formula.Definition.DefinitionAC, Inside.Core.Formula",_x000D_
        "ID": 1855,_x000D_
        "Results": [_x000D_
          [_x000D_
            1820.67_x000D_
          ]_x000D_
        ],_x000D_
        "Statistics": {_x000D_
          "CreationDate": "2022-07-05T17:09:31.3342413+02:00",_x000D_
          "LastRefreshDate": "2022-02-02T11:09:20.9959642+01:00",_x000D_
          "TotalRefreshCount": 3,_x000D_
          "CustomInfo": {}_x000D_
        }_x000D_
      },_x000D_
      "1856": {_x000D_
        "$type": "Inside.Core.Formula.Definition.DefinitionAC, Inside.Core.Formula",_x000D_
        "ID": 1856,_x000D_
        "Results": [_x000D_
          [_x000D_
            1234.51_x000D_
          ]_x000D_
        ],_x000D_
        "Statistics": {_x000D_
          "CreationDate": "2022-07-05T17:09:31.3342413+02:00",_x000D_
          "LastRefreshDate": "2022-02-02T11:09:21.00296+01:00",_x000D_
          "TotalRefreshCount": 3,_x000D_
          "CustomInfo": {}_x000D_
        }_x000D_
      },_x000D_
      "1857": {_x000D_
        "$type": "Inside.Core.Formula.Definition.DefinitionAC, Inside.Core.Formula",_x000D_
        "ID": 1857,_x000D_
        "Results": [_x000D_
          [_x000D_
            4658.99_x000D_
          ]_x000D_
        ],_x000D_
        "Statistics": {_x000D_
          "CreationDate": "2022-07-05T17:09:31.3342413+02:00",_x000D_
          "LastRefreshDate": "2022-02-02T11:09:21.0099269+01:00",_x000D_
          "TotalRefreshCount": 3,_x000D_
          "CustomInfo": {}_x000D_
        }_x000D_
      },_x000D_
      "1858": {_x000D_
        "$type": "Inside.Core.Formula.Definition.DefinitionAC, Inside.Core.Formula",_x000D_
        "ID": 1858,_x000D_
        "Results": [_x000D_
          [_x000D_
            183.06_x000D_
          ]_x000D_
        ],_x000D_
        "Statistics": {_x000D_
          "CreationDate": "2022-07-05T17:09:31.3342413+02:00",_x000D_
          "LastRefreshDate": "2022-02-02T11:09:20.8286808+01:00",_x000D_
          "TotalRefreshCount": 3,_x000D_
          "CustomInfo": {}_x000D_
        }_x000D_
      },_x000D_
      "1859": {_x000D_
        "$type": "Inside.Core.Formula.Definition.DefinitionAC, Inside.Core.Formula",_x000D_
        "ID": 1859,_x000D_
        "Results": [_x000D_
          [_x000D_
            255.0_x000D_
          ]_x000D_
        ],_x000D_
        "Statistics": {_x000D_
          "CreationDate": "2022-07-05T17:09:31.3342413+02:00",_x000D_
          "LastRefreshDate": "2022-02-02T11:09:20.8316747+01:00",_x000D_
          "TotalRefreshCount": 3,_x000D_
          "CustomInfo": {}_x000D_
        }_x000D_
      },_x000D_
      "1860": {_x000D_
        "$type": "Inside.Core.Formula.Definition.DefinitionAC, Inside.Core.Formula",_x000D_
        "ID": 1860,_x000D_
        "Results": [_x000D_
          [_x000D_
            3023.0_x000D_
          ]_x000D_
        ],_x000D_
        "Statistics": {_x000D_
          "CreationDate": "2022-07-05T17:09:31.3342413+02:00",_x000D_
          "LastRefreshDate": "2022-02-02T11:09:20.8336692+01:00",_x000D_
          "TotalRefreshCount": 3,_x000D_
          "CustomInfo": {}_x000D_
        }_x000D_
      },_x000D_
      "1861": {_x000D_
        "$type": "Inside.Core.Formula.Definition.DefinitionAC, Inside.Core.Formula",_x000D_
        "ID": 1861,_x000D_
        "Results": [_x000D_
          [_x000D_
            263058.88_x000D_
          ]_x000D_
        ],_x000D_
        "Statistics": {_x000D_
          "CreationDate": "2022-07-05T17:09:31.3342413+02:00",_x000D_
          "LastRefreshDate": "2022-02-02T11:09:20.8356639+01:00",_x000D_
          "TotalRefreshCount": 3,_x000D_
          "CustomInfo": {}_x000D_
        }_x000D_
      },_x000D_
      "1862": {_x000D_
        "$type": "Inside.Core.Formula.Definition.DefinitionAC, Inside.Core.Formula",_x000D_
        "ID": 1862,_x000D_
        "Results": [_x000D_
          [_x000D_
            1905.4_x000D_
          ]_x000D_
        ],_x000D_
        "Statistics": {_x000D_
          "CreationDate": "2022-07-05T17:09:31.3342413+02:00",_x000D_
          "LastRefreshDate": "2022-02-02T11:09:20.8386558+01:00",_x000D_
          "TotalRefreshCount": 3,_x000D_
          "CustomInfo": {}_x000D_
        }_x000D_
      },_x000D_
      "1863": {_x000D_
        "$type": "Inside.Core.Formula.Definition.DefinitionAC, Inside.Core.Formula",_x000D_
        "ID": 1863,_x000D_
        "Results": [_x000D_
          [_x000D_
            408.0_x000D_
          ]_x000D_
        ],_x000D_
        "Statistics": {_x000D_
          "CreationDate": "2022-07-05T17:09:31.3342413+02:00",_x000D_
          "LastRefreshDate": "2022-02-02T11:09:20.8416461+01:00",_x000D_
          "TotalRefreshCount": 3,_x000D_
          "CustomInfo": {}_x000D_
        }_x000D_
      },_x000D_
      "1864": {_x000D_
        "$type": "Inside.Core.Formula.Definition.DefinitionAC, Inside.Core.Formula",_x000D_
        "ID": 1864,_x000D_
        "Results": [_x000D_
          [_x000D_
            0.0_x000D_
          ]_x000D_
        ],_x000D_
        "Statistics": {_x000D_
          "CreationDate": "2022-07-05T17:09:31.3342413+02:00",_x000D_
          "LastRefreshDate": "2022-02-02T11:09:20.8436803+01:00",_x000D_
          "TotalRefreshCount": 3,_x000D_
          "CustomInfo": {}_x000D_
        }_x000D_
      },_x000D_
      "1865": {_x000D_
        "$type": "Inside.Core.Formula.Definition.DefinitionAC, Inside.Core.Formula",_x000D_
        "ID": 1865,_x000D_
        "Results": [_x000D_
          [_x000D_
            0.0_x000D_
          ]_x000D_
        ],_x000D_
        "Statistics": {_x000D_
          "CreationDate": "2022-07-05T17:09:31.3342413+02:00",_x000D_
          "LastRefreshDate": "2022-02-02T11:09:20.8466346+01:00",_x000D_
          "TotalRefreshCount": 3,_x000D_
          "CustomInfo": {}_x000D_
        }_x000D_
      },_x000D_
      "1866": {_x000D_
        "$type": "Inside.Core.Formula.Definition.DefinitionAC, Inside.Core.Formula",_x000D_
        "ID": 1866,_x000D_
        "Results": [_x000D_
          [_x000D_
            0.0_x000D_
          ]_x000D_
        ],_x000D_
        "Statistics": {_x000D_
          "CreationDate": "2022-07-05T17:09:31.3342413+02:00",_x000D_
          "LastRefreshDate": "2022-02-02T11:09:20.8486667+01:00",_x000D_
          "TotalRefreshCount": 3,_x000D_
          "CustomInfo": {}_x000D_
        }_x000D_
      },_x000D_
      "1867": {_x000D_
        "$type": "Inside.Core.Formula.Definition.DefinitionAC, Inside.Core.Formula",_x000D_
        "ID": 1867,_x000D_
        "Results": [_x000D_
          [_x000D_
            0.0_x000D_
          ]_x000D_
        ],_x000D_
        "Statistics": {_x000D_
          "CreationDate": "2022-07-05T17:09:31.3342413+02:00",_x000D_
          "LastRefreshDate": "2022-02-02T11:09:20.8506588+01:00",_x000D_
          "TotalRefreshCount": 3,_x000D_
          "CustomInfo": {}_x000D_
        }_x000D_
      },_x000D_
      "1868": {_x000D_
        "$type": "Inside.Core.Formula.Definition.DefinitionAC, Inside.Core.Formula",_x000D_
        "ID": 1868,_x000D_
        "Results": [_x000D_
          [_x000D_
            8127.42_x000D_
          ]_x000D_
        ],_x000D_
        "Statistics": {_x000D_
          "CreationDate": "2022-07-05T17:09:31.3342413+02:00",_x000D_
          "LastRefreshDate": "2022-02-02T11:09:20.8536559+01:00",_x000D_
          "TotalRefreshCount": 3,_x000D_
          "CustomInfo": {}_x000D_
        }_x000D_
      },_x000D_
      "1869": {_x000D_
        "$type": "Inside.Core.Formula.Definition.DefinitionAC, Inside.Core.Formula",_x000D_
        "ID": 1869,_x000D_
        "Results": [_x000D_
          [_x000D_
            16413.68_x000D_
          ]_x000D_
        ],_x000D_
        "Statistics": {_x000D_
          "CreationDate": "2022-07-05T17:09:31.3342413+02:00",_x000D_
          "LastRefreshDate": "2022-02-02T11:09:20.8556345+01:00",_x000D_
          "TotalRefreshCount": 3,_x000D_
          "CustomInfo": {}_x000D_
        }_x000D_
      },_x000D_
      "1870": {_x000D_
        "$type": "Inside.Core.Formula.Definition.DefinitionAC, Inside.Core.Formula",_x000D_
        "ID": 1870,_x000D_
        "Results": [_x000D_
          [_x000D_
            923.2_x000D_
          ]_x000D_
        ],_x000D_
        "Statistics": {_x000D_
          "CreationDate": "2022-07-05T17:09:31.3342413+02:00",_x000D_
          "LastRefreshDate": "2022-02-02T11:09:20.8586401+01:00",_x000D_
          "TotalRefreshCount": 3,_x000D_
          "CustomInfo": {}_x000D_
        }_x000D_
      },_x000D_
      "1871": {_x000D_
        "$type": "Inside.Core.Formula.Definition.DefinitionAC, Inside.Core.Formula",_x000D_
        "ID": 1871,_x000D_
        "Results": [_x000D_
          [_x000D_
            88587.34_x000D_
          ]_x000D_
        ],_x000D_
        "Statistics": {_x000D_
          "CreationDate": "2022-07-05T17:09:31.3342413+02:00",_x000D_
          "LastRefreshDate": "2022-02-02T11:09:20.8605949+01:00",_x000D_
          "TotalRefreshCount": 3,_x000D_
          "CustomInfo": {}_x000D_
        }_x000D_
      },_x000D_
      "1872": {_x000D_
        "$type": "Inside.Core.Formula.Definition.DefinitionAC, Inside.Core.Formula",_x000D_
        "ID": 1872,_x000D_
        "Results": [_x000D_
          [_x000D_
            10010.98_x000D_
          ]_x000D_
        ],_x000D_
        "Statistics": {_x000D_
          "CreationDate": "2022-07-05T17:09:31.3342413+02:00",_x000D_
          "LastRefreshDate": "2022-02-02T11:09:20.8625906+01:00",_x000D_
          "TotalRefreshCount": 3,_x000D_
          "CustomInfo": {}_x000D_
        }_x000D_
      },_x000D_
      "1873": {_x000D_
        "$type": "Inside.Core.Formula.Definition.DefinitionAC, Inside.Core.Formula",_x000D_
        "ID": 1873,_x000D_
        "Results": [_x000D_
          [_x000D_
            1688.2_x000D_
          ]_x000D_
        ],_x000D_
        "Statistics": {_x000D_
          "CreationDate": "2022-07-05T17:09:31.3342413+02:00",_x000D_
          "LastRefreshDate": "2022-02-02T11:09:20.8645847+01:00",_x000D_
          "TotalRefreshCount": 3,_x000D_
          "CustomInfo": {}_x000D_
        }_x000D_
      },_x000D_
      "1874": {_x000D_
        "$type": "Inside.Core.Formula.Definition.DefinitionAC, Inside.Core.Formula",_x000D_
        "ID": 1874,_x000D_
        "Results": [_x000D_
          [_x000D_
            3047.03_x000D_
          ]_x000D_
        ],_x000D_
        "Statistics": {_x000D_
          "CreationDate": "2022-07-05T17:09:31.3342413+02:00",_x000D_
          "LastRefreshDate": "2022-02-02T11:09:20.8665793+01:00",_x000D_
          "TotalRefreshCount": 3,_x000D_
          "CustomInfo": {}_x000D_
        }_x000D_
      },_x000D_
      "1875": {_x000D_
        "$type": "Inside.Core.Formula.Definition.DefinitionAC, Inside.Core.Formula",_x000D_
        "ID": 1875,_x000D_
        "Results": [_x000D_
          [_x000D_
            1671.35_x000D_
          ]_x000D_
        ],_x000D_
        "Statistics": {_x000D_
          "CreationDate": "2022-07-05T17:09:31.3342413+02:00",_x000D_
          "LastRefreshDate": "2022-02-02T11:09:20.868574+01:00",_x000D_
          "TotalRefreshCount": 3,_x000D_
          "CustomInfo": {}_x000D_
        }_x000D_
      },_x000D_
      "1876": {_x000D_
        "$type": "Inside.Core.Formula.Definition.DefinitionAC, Inside.Core.Formula",_x000D_
        "ID": 1876,_x000D_
        "Results": [_x000D_
          [_x000D_
            859.64_x000D_
          ]_x000D_
        ],_x000D_
        "Statistics": {_x000D_
          "CreationDate": "2022-07-05T17:09:31.3352386+02:00",_x000D_
          "LastRefreshDate": "2022-02-02T11:09:20.8715658+01:00",_x000D_
          "TotalRefreshCount": 3,_x000D_
          "CustomInfo": {}_x000D_
        }_x000D_
      },_x000D_
      "1877": {_x000D_
        "$type": "Inside.Core.Formula.Definition.DefinitionAC, Inside.Core.Formula",_x000D_
        "ID": 1877,_x000D_
        "Results": [_x000D_
          [_x000D_
            0.0_x000D_
          ]_x000D_
        ],_x000D_
        "Statistics": {_x000D_
          "CreationDate": "2022-07-05T17:09:31.3352386+02:00",_x000D_
          "LastRefreshDate": "2022-02-02T11:09:20.9790485+01:00",_x000D_
          "TotalRefreshCount": 3,_x000D_
          "CustomInfo": {}_x000D_
        }_x000D_
      },_x000D_
      "1878": {_x000D_
        "$type": "Inside.Core.Formula.Definition.DefinitionAC, Inside.Core.Formula",_x000D_
        "ID": 1878,_x000D_
        "Results": [_x000D_
          [_x000D_
            0.0_x000D_
          ]_x000D_
        ],_x000D_
        "Statistics": {_x000D_
          "CreationDate": "2022-07-05T17:09:31.3352386+02:00",_x000D_
          "LastRefreshDate": "2022-02-02T11:09:20.9899804+01:00",_x000D_
          "TotalRefreshCount": 3,_x000D_
          "CustomInfo": {}_x000D_
        }_x000D_
      },_x000D_
      "1879": {_x000D_
        "$type": "Inside.Core.Formula.Definition.DefinitionAC, Inside.Core.Formula",_x000D_
        "ID": 1879,_x000D_
        "Results": [_x000D_
          [_x000D_
            6214.67_x000D_
          ]_x000D_
        ],_x000D_
        "Statistics": {_x000D_
          "CreationDate": "2022-07-05T17:09:31.3352386+02:00",_x000D_
          "LastRefreshDate": "2022-02-02T11:09:20.9999533+01:00",_x000D_
          "TotalRefreshCount": 3,_x000D_
          "CustomInfo": {}_x000D_
        }_x000D_
      },_x000D_
      "1880": {_x000D_
        "$type": "Inside.Core.Formula.Definition.DefinitionAC, Inside.Core.Formula",_x000D_
        "ID": 1880,_x000D_
        "Results": [_x000D_
          [_x000D_
            597.44_x000D_
          ]_x000D_
        ],_x000D_
        "Statistics": {_x000D_
          "CreationDate": "2022-07-05T17:09:31.3352386+02:00",_x000D_
          "LastRefreshDate": "2022-02-02T11:09:21.0069355+01:00",_x000D_
          "TotalRefreshCount": 3,_x000D_
          "CustomInfo": {}_x000D_
        }_x000D_
      },_x000D_
      "1881": {_x000D_
        "$type": "Inside.Core.Formula.Definition.DefinitionAC, Inside.Core.Formula",_x000D_
        "ID": 1881,_x000D_
        "Results": [_x000D_
          [_x000D_
            859.23_x000D_
          ]_x000D_
        ],_x000D_
        "Statistics": {_x000D_
          "CreationDate": "2022-07-05T17:09:31.3352386+02:00",_x000D_
          "LastRefreshDate": "2022-02-02T11:09:21.0206996+01:00",_x000D_
          "TotalRefreshCount": 3,_x000D_
          "CustomInfo": {}_x000D_
        }_x000D_
      },_x000D_
      "1882": {_x000D_
        "$type": "Inside.Core.Formula.Definition.DefinitionAC, Inside.Core.Formula",_x000D_
        "ID": 1882,_x000D_
        "Results": [_x000D_
          [_x000D_
            43371.93_x000D_
          ]_x000D_
        ],_x000D_
        "Statistics": {_x000D_
          "CreationDate": "2022-07-05T17:09:31.3352386+02:00",_x000D_
          "LastRefreshDate": "2022-02-02T11:09:20.8745586+01:00",_x000D_
          "TotalRefreshCount": 3,_x000D_
          "CustomInfo": {}_x000D_
        }_x000D_
      },_x000D_
      "1883": {_x000D_
        "$type": "Inside.Core.Formula.Definition.DefinitionAC, Inside.Core.Formula",_x000D_
        "ID": 1883,_x000D_
        "Results": [_x000D_
          [_x000D_
            2350.61_x000D_
          ]_x000D_
        ],_x000D_
        "Statistics": {_x000D_
          "CreationDate": "2022-07-05T17:09:31.3352386+02:00",_x000D_
          "LastRefreshDate": "2022-02-02T11:09:20.8765526+01:00",_x000D_
          "TotalRefreshCount": 3,_x000D_
          "CustomInfo": {}_x000D_
        }_x000D_
      },_x000D_
      "1884": {_x000D_
        "$type": "Inside.Core.Formula.Definition.DefinitionAC, Inside.Core.Formula",_x000D_
        "ID": 1884,_x000D_
        "Results": [_x000D_
          [_x000D_
            0.0_x000D_
          ]_x000D_
        ],_x000D_
        "Statistics": {_x000D_
          "CreationDate": "2022-07-05T17:09:31.3352386+02:00",_x000D_
          "LastRefreshDate": "2022-02-02T11:09:20.8785881+01:00",_x000D_
          "TotalRefreshCount": 3,_x000D_
          "CustomInfo": {}_x000D_
        }_x000D_
      },_x000D_
      "1885": {_x000D_
        "$type": "Inside.Core.Formula.Definition.DefinitionAC, Inside.Core.Formula",_x000D_
        "ID": 1885,_x000D_
        "Results": [_x000D_
          [_x000D_
            1646.1_x000D_
          ]_x000D_
        ],_x000D_
        "Statistics": {_x000D_
          "CreationDate": "2022-07-05T17:09:31.3352386+02:00",_x000D_
          "LastRefreshDate": "2022-02-02T11:09:20.8805818+01:00",_x000D_
          "TotalRefreshCount": 3,_x000D_
          "CustomInfo": {}_x000D_
        }_x000D_
      },_x000D_
      "1886": {_x000D_
        "$type": "Inside.Core.Formula.Definition.DefinitionAC, Inside.Core.Formula",_x000D_
        "ID": 1886,_x000D_
        "Results": [_x000D_
          [_x000D_
            0.0_x000D_
          ]_x000D_
        ],_x000D_
        "Statistics": {_x000D_
          "CreationDate": "2022-07-05T17:09:31.3352386+02:00",_x000D_
          "LastRefreshDate": "2022-02-02T11:09:20.8825791+01:00",_x000D_
          "TotalRefreshCount": 3,_x000D_
          "CustomInfo": {}_x000D_
        }_x000D_
      },_x000D_
      "1887": {_x000D_
        "$type": "Inside.Core.Formula.Definition.DefinitionAC, Inside.Core.Formula",_x000D_
        "ID": 1887,_x000D_
        "Results": [_x000D_
          [_x000D_
            178.5_x000D_
          ]_x000D_
        ],_x000D_
        "Statistics": {_x000D_
          "CreationDate": "2022-07-05T17:09:31.3352386+02:00",_x000D_
          "LastRefreshDate": "2022-02-02T11:09:20.8845713+01:00",_x000D_
          "TotalRefreshCount": 3,_x000D_
          "CustomInfo": {}_x000D_
        }_x000D_
      },_x000D_
      "1888": {_x000D_
        "$type": "Inside.Core.Formula.Definition.DefinitionAC, Inside.Core.Formula",_x000D_
        "ID": 1888,_x000D_
        "Results": [_x000D_
          [_x000D_
            0.0_x000D_
          ]_x000D_
        ],_x000D_
        "Statistics": {_x000D_
          "CreationDate": "2022-07-05T17:09:31.3352386+02:00",_x000D_
          "LastRefreshDate": "2022-02-02T11:09:20.8865673+01:00",_x000D_
          "TotalRefreshCount": 3,_x000D_
          "CustomInfo": {}_x000D_
        }_x000D_
      },_x000D_
      "1889": {_x000D_
        "$type": "Inside.Core.Formula.Definition.DefinitionAC, Inside.Core.Formula",_x000D_
        "ID": 1889,_x000D_
        "Results": [_x000D_
          [_x000D_
            0.0_x000D_
          ]_x000D_
        ],_x000D_
        "Statistics": {_x000D_
          "CreationDate": "2022-07-05T17:09:31.3352386+02:00",_x000D_
          "LastRefreshDate": "2022-02-02T11:09:20.8885656+01:00",_x000D_
          "TotalRefreshCount": 3,_x000D_
          "CustomInfo": {}_x000D_
        }_x000D_
      },_x000D_
      "1890": {_x000D_
        "$type": "Inside.Core.Formula.Definition.DefinitionAC, Inside.Core.Formula",_x000D_
        "ID": 1890,_x000D_
        "Results": [_x000D_
          [_x000D_
            0.0_x000D_
          ]_x000D_
        ],_x000D_
        "Statistics": {_x000D_
          "CreationDate": "2022-07-05T17:09:31.3352386+02:00",_x000D_
          "LastRefreshDate": "2022-02-02T11:09:20.8925554+01:00",_x000D_
          "TotalRefreshCount": 3,_x000D_
          "CustomInfo": {}_x000D_
        }_x000D_
      },_x000D_
      "1891": {_x000D_
        "$type": "Inside.Core.Formula.Definition.DefinitionAC, Inside.Core.Formula",_x000D_
        "ID": 1891,_x000D_
        "Results": [_x000D_
          [_x000D_
            0.0_x000D_
          ]_x000D_
        ],_x000D_
        "Statistics": {_x000D_
          "CreationDate": "2022-07-05T17:09:31.3352386+02:00",_x000D_
          "LastRefreshDate": "2022-02-02T11:09:20.9105963+01:00",_x000D_
          "TotalRefreshCount": 3,_x000D_
          "CustomInfo": {}_x000D_
        }_x000D_
      },_x000D_
      "1892": {_x000D_
        "$type": "Inside.Core.Formula.Definition.DefinitionAC, Inside.Core.Formula",_x000D_
        "ID": 1892,_x000D_
        "Results": [_x000D_
          [_x000D_
            0.0_x000D_
          ]_x000D_
        ],_x000D_
        "Statistics": {_x000D_
          "CreationDate": "2022-07-05T17:09:31.3352386+02:00",_x000D_
          "LastRefreshDate": "2022-02-02T11:09:20.912592+01:00",_x000D_
          "TotalRefreshCount": 3,_x000D_
          "CustomInfo": {}_x000D_
        }_x000D_
      },_x000D_
      "1893": {_x000D_
        "$type": "Inside.Core.Formula.Definition.DefinitionAC, Inside.Core.Formula",_x000D_
        "ID": 1893,_x000D_
        "Results": [_x000D_
          [_x000D_
            86243.12000000001_x000D_
          ]_x000D_
        ],_x000D_
        "Statistics": {_x000D_
          "CreationDate": "2022-07-05T17:09:31.3352386+02:00",_x000D_
          "LastRefreshDate": "2022-02-02T11:09:20.9145872+01:00",_x000D_
          "TotalRefreshCount": 3,_x000D_
          "CustomInfo": {}_x000D_
        }_x000D_
      },_x000D_
      "1894": {_x000D_
        "$type": "Inside.Core.Formula.Definition.DefinitionAC, Inside.Core.Formula",_x000D_
        "ID": 1894,_x000D_
        "Results": [_x000D_
          [_x000D_
            204.0_x000D_
          ]_x000D_
        ],_x000D_
        "Statistics": {_x000D_
          "CreationDate": "2022-07-05T17:09:31.3352386+02:00",_x000D_
          "LastRefreshDate": "2022-02-02T11:09:20.9165842+01:00",_x000D_
          "TotalRefreshCount": 3,_x000D_
          "CustomInfo": {}_x000D_
        }_x000D_
      },_x000D_
      "1895": {_x000D_
        "$type": "Inside.Core.Formula.Definition.DefinitionAC, Inside.Core.Formula",_x000D_
        "ID": 1895,_x000D_
        "Results": [_x000D_
          [_x000D_
            14231.41_x000D_
          ]_x000D_
        ],_x000D_
        "Statistics": {_x000D_
          "CreationDate": "2022-07-05T17:09:31.3352386+02:00",_x000D_
          "LastRefreshDate": "2022-02-02T11:09:20.9185779+01:00",_x000D_
          "TotalRefreshCount": 3,_x000D_
          "CustomInfo": {}_x000D_
        }_x000D_
      },_x000D_
      "1896": {_x000D_
        "$type": "Inside.Core.Formula.Definition.DefinitionAC, Inside.Core.Formula",_x000D_
        "ID": 1896,_x000D_
        "Results": [_x000D_
          [_x000D_
            1151.01_x000D_
          ]_x000D_
        ],_x000D_
        "Statistics": {_x000D_
          "CreationDate": "2022-07-05T17:09:31.3352386+02:00",_x000D_
          "LastRefreshDate": "2022-02-02T11:09:20.9205762+01:00",_x000D_
          "TotalRefreshCount": 3,_x000D_
          "CustomInfo": {}_x000D_
        }_x000D_
      },_x000D_
      "1897": {_x000D_
        "$type": "Inside.Core.Formula.Definition.DefinitionAC, Inside.Core.Formula",_x000D_
        "ID": 1897,_x000D_
        "Results": [_x000D_
          [_x000D_
            865.39_x000D_
          ]_x000D_
        ],_x000D_
        "Statistics": {_x000D_
          "CreationDate": "2022-07-05T17:09:31.3352386+02:00",_x000D_
          "LastRefreshDate": "2022-02-02T11:09:20.9225697+01:00",_x000D_
          "TotalRefreshCount": 3,_x000D_
          "CustomInfo": {}_x000D_
        }_x000D_
      },_x000D_
      "1898": {_x000D_
        "$type": "Inside.Core.Formula.Definition.DefinitionAC, Inside.Core.Formula",_x000D_
        "ID": 1898,_x000D_
        "Results": [_x000D_
          [_x000D_
            47636.02_x000D_
          ]_x000D_
        ],_x000D_
        "Statistics": {_x000D_
          "CreationDate": "2022-07-05T17:09:31.3352386+02:00",_x000D_
          "LastRefreshDate": "2022-02-02T11:09:20.9255707+01:00",_x000D_
          "TotalRefreshCount": 3,_x000D_
          "CustomInfo": {}_x000D_
        }_x000D_
      },_x000D_
      "1899": {_x000D_
        "$type": "Inside.Core.Formula.Definition.DefinitionAC, Inside.Core.Formula",_x000D_
        "ID": 1899,_x000D_
        "Results": [_x000D_
          [_x000D_
            359.52_x000D_
          ]_x000D_
        ],_x000D_
        "Statistics": {_x000D_
          "CreationDate": "2022-07-05T17:09:31.3352386+02:00",_x000D_
          "LastRefreshDate": "2022-02-02T11:09:20.9275575+01:00",_x000D_
          "TotalRefreshCount": 3,_x000D_
          "CustomInfo": {}_x000D_
        }_x000D_
      },_x000D_
      "1900": {_x000D_
        "$type": "Inside.Core.Formula.Definition.DefinitionAC, Inside.Core.Formula",_x000D_
        "ID": 1900,_x000D_
        "Results": [_x000D_
          [_x000D_
            10834.09_x000D_
          ]_x000D_
        ],_x000D_
        "Statistics": {_x000D_
          "CreationDate": "2022-07-05T17:09:31.3352386+02:00",_x000D_
          "LastRefreshDate": "2022-02-02T11:09:20.9295508+01:00",_x000D_
          "TotalRefreshCount": 3,_x000D_
          "CustomInfo": {}_x000D_
        }_x000D_
      },_x000D_
      "1901": {_x000D_
        "$type": "Inside.Core.Formula.Definition.DefinitionAC, Inside.Core.Formula",_x000D_
        "ID": 1901,_x000D_
        "Results": [_x000D_
          [_x000D_
            127.5_x000D_
          ]_x000D_
        ],_x000D_
        "Statistics": {_x000D_
          "CreationDate": "2022-07-05T17:09:31.3352386+02:00",_x000D_
          "LastRefreshDate": "2022-02-02T11:09:20.9770552+01:00",_x000D_
          "TotalRefreshCount": 3,_x000D_
          "CustomInfo": {}_x000D_
        }_x000D_
      },_x000D_
      "1902": {_x000D_
        "$type": "Inside.Core.Formula.Definition.DefinitionAC, Inside.Core.Formula",_x000D_
        "ID": 1902,_x000D_
        "Results": [_x000D_
          [_x000D_
            0.0_x000D_
          ]_x000D_
        ],_x000D_
        "Statistics": {_x000D_
          "CreationDate": "2022-07-05T17:09:31.3352386+02:00",_x000D_
          "LastRefreshDate": "2022-02-02T11:09:20.9919748+01:00",_x000D_
          "TotalRefreshCount": 3,_x000D_
          "CustomInfo": {}_x000D_
        }_x000D_
      },_x000D_
      "1903": {_x000D_
        "$type": "Inside.Core.Formula.Definition.DefinitionAC, Inside.Core.Formula",_x000D_
        "ID": 1903,_x000D_
        "Results": [_x000D_
          [_x000D_
            204.0_x000D_
          ]_x000D_
        ],_x000D_
        "Statistics": {_x000D_
          "CreationDate": "2022-07-05T17:09:31.3352386+02:00",_x000D_
          "LastRefreshDate": "2022-02-02T11:09:20.9979587+01:00",_x000D_
          "TotalRefreshCount": 3,_x000D_
          "CustomInfo": {}_x000D_
        }_x000D_
      },_x000D_
      "1904": {_x000D_
        "$type": "Inside.Core.Formula.Definition.DefinitionAC, Inside.Core.Formula",_x000D_
        "ID": 1904,_x000D_
        "Results": [_x000D_
          [_x000D_
            10772.650000000002_x000D_
          ]_x000D_
        ],_x000D_
        "Statistics": {_x000D_
          "CreationDate": "2022-07-05T17:09:31.3352386+02:00",_x000D_
          "LastRefreshDate": "2022-02-02T11:09:21.0049403+01:00",_x000D_
          "TotalRefreshCount": 3,_x000D_
          "CustomInfo": {}_x000D_
        }_x000D_
      },_x000D_
      "1905": {_x000D_
        "$type": "Inside.Core.Formula.Definition.DefinitionAC, Inside.Core.Formula",_x000D_
        "ID": 1905,_x000D_
        "Results": [_x000D_
          [_x000D_
            3480.96_x000D_
          ]_x000D_
        ],_x000D_
        "Statistics": {_x000D_
          "CreationDate": "2022-07-05T17:09:31.3352386+02:00",_x000D_
          "LastRefreshDate": "2022-02-02T11:09:21.0236551+01:00",_x000D_
          "TotalRefreshCount": 3,_x000D_
          "CustomInfo": {}_x000D_
        }_x000D_
      },_x000D_
      "1906": {_x000D_
        "$type": "Inside.Core.Formula.Definition.DefinitionAC, Inside.Core.Formula",_x000D_
        "ID": 1906,_x000D_
        "Results": [_x000D_
          [_x000D_
            49196.909999999996_x000D_
          ]_x000D_
        ],_x000D_
        "Statistics": {_x000D_
          "CreationDate": "2022-07-05T17:09:31.3352386+02:00",_x000D_
          "LastRefreshDate": "2022-02-02T11:09:20.9315466+01:00",_x000D_
          "TotalRefreshCount": 3,_x000D_
          "CustomInfo": {}_x000D_
        }_x000D_
      },_x000D_
      "1907": {_x000D_
        "$type": "Inside.Core.Formula.Definition.DefinitionAC, Inside.Core.Formula",_x000D_
        "ID": 1907,_x000D_
        "Results": [_x000D_
          [_x000D_
            1326.0_x000D_
          ]_x000D_
        ],_x000D_
        "Statistics": {_x000D_
          "CreationDate": "2022-07-05T17:09:31.3352386+02:00",_x000D_
          "LastRefreshDate": "2022-02-02T11:09:20.9335423+01:00",_x000D_
          "TotalRefreshCount": 3,_x000D_
          "CustomInfo": {}_x000D_
        }_x000D_
      },_x000D_
      "1908": {_x000D_
        "$type": "Inside.Core.Formula.Definition.DefinitionAC, Inside.Core.Formula",_x000D_
        "ID": 1908,_x000D_
        "Results": [_x000D_
          [_x000D_
            0.0_x000D_
          ]_x000D_
        ],_x000D_
        "Statistics": {_x000D_
          "CreationDate": "2022-07-05T17:09:31.3352386+02:00",_x000D_
          "LastRefreshDate": "2022-02-02T11:09:20.9355368+01:00",_x000D_
          "TotalRefreshCount": 3,_x000D_
          "CustomInfo": {}_x000D_
        }_x000D_
      },_x000D_
      "1909": {_x000D_
        "$type": "Inside.Core.Formula.Definition.DefinitionAC, Inside.Core.Formula",_x000D_
        "ID": 1909,_x000D_
        "Results": [_x000D_
          [_x000D_
            2317.24_x000D_
          ]_x000D_
        ],_x000D_
        "Statistics": {_x000D_
          "CreationDate": "2022-07-05T17:09:31.3352386+02:00",_x000D_
          "LastRefreshDate": "2022-02-02T11:09:20.9375342+01:00",_x000D_
          "TotalRefreshCount": 3,_x000D_
          "CustomInfo": {}_x000D_
        }_x000D_
      },_x000D_
      "1910": {_x000D_
        "$type": "Inside.Core.Formula.Definition.DefinitionAC, Inside.Core.Formula",_x000D_
        "ID": 1910,_x000D_
        "Results": [_x000D_
          [_x000D_
            91.8_x000D_
          ]_x000D_
        ],_x000D_
        "Statistics": {_x000D_
          "CreationDate": "2022-07-05T17:09:31.3352386+02:00",_x000D_
          "LastRefreshDate": "2022-02-02T11:09:20.9398149+01:00",_x000D_
          "TotalRefreshCount": 3,_x000D_
          "CustomInfo": {}_x000D_
        }_x000D_
      },_x000D_
      "1911": {_x000D_
        "$type": "Inside.Core.Formula.Definition.DefinitionAC, Inside.Core.Formula",_x000D_
        "ID": 1911,_x000D_
        "Results": [_x000D_
          [_x000D_
            414.53_x000D_
          ]_x000D_
        ],_x000D_
        "Statistics": {_x000D_
          "CreationDate": "2022-07-05T17:09:31.3352386+02:00",_x000D_
          "LastRefreshDate": "2022-02-02T11:09:20.9425135+01:00",_x000D_
          "TotalRefreshCount": 3,_x000D_
          "CustomInfo": {}_x000D_
        }_x000D_
      },_x000D_
      "1912": {_x000D_
        "$type": "Inside.Core.Formula.Definition.DefinitionAC, Inside.Core.Formula",_x000D_
        "ID": 1912,_x000D_
        "Results": [_x000D_
          [_x000D_
            0.0_x000D_
          ]_x000D_
        ],_x000D_
        "Statistics": {_x000D_
          "CreationDate": "2022-07-05T17:09:31.3352386+02:00",_x000D_
          "LastRefreshDate": "2022-02-02T11:09:20.944508+01:00",_x000D_
          "TotalRefreshCount": 3,_x000D_
          "CustomInfo": {}_x000D_
        }_x000D_
      },_x000D_
      "1913": {_x000D_
        "$type": "Inside.Core.Formula.Definition.DefinitionAC, Inside.Core.Formula",_x000D_
        "ID": 1913,_x000D_
        "Results": [_x000D_
          [_x000D_
            0.0_x000D_
          ]_x000D_
        ],_x000D_
        "Statistics": {_x000D_
          "CreationDate": "2022-07-05T17:09:31.3352386+02:00",_x000D_
          "LastRefreshDate": "2022-02-02T11:09:20.9465021+01:00",_x000D_
          "TotalRefreshCount": 3,_x000D_
          "CustomInfo": {}_x000D_
        }_x000D_
      },_x000D_
      "1914": {_x000D_
        "$type": "Inside.Core.Formula.Definition.DefinitionAC, Inside.Core.Formula",_x000D_
        "ID": 1914,_x000D_
        "Results": [_x000D_
          [_x000D_
            0.0_x000D_
          ]_x000D_
        ],_x000D_
        "Statistics": {_x000D_
          "CreationDate": "2022-07-05T17:09:31.3352386+02:00",_x000D_
          "LastRefreshDate": "2022-02-02T11:09:20.9484954+01:00",_x000D_
          "TotalRefreshCount": 3,_x000D_
          "CustomInfo": {}_x000D_
        }_x000D_
      },_x000D_
      "1915": {_x000D_
        "$type": "Inside.Core.Formula.Definition.DefinitionAC, Inside.Core.Formula",_x000D_
        "ID": 1915,_x000D_
        "Results": [_x000D_
          [_x000D_
            0.0_x000D_
          ]_x000D_
        ],_x000D_
        "Statistics": {_x000D_
          "CreationDate": "2022-07-05T17:09:31.3352386+02:00",_x000D_
          "LastRefreshDate": "2022-02-02T11:09:20.9504912+01:00",_x000D_
          "TotalRefreshCount": 3,_x000D_
          "CustomInfo": {}_x000D_
        }_x000D_
      },_x000D_
      "1916": {_x000D_
        "$type": "Inside.Core.Formula.Definition.DefinitionAC, Inside.Core.Formula",_x000D_
        "ID": 1916,_x000D_
        "Results": [_x000D_
          [_x000D_
            6277.33_x000D_
          ]_x000D_
        ],_x000D_
        "Statistics": {_x000D_
          "CreationDate": "2022-07-05T17:09:31.3352386+02:00",_x000D_
          "LastRefreshDate": "2022-02-02T11:09:20.9524918+01:00",_x000D_
          "TotalRefreshCount": 3,_x000D_
          "CustomInfo": {}_x000D_
        }_x000D_
      },_x000D_
      "1917": {_x000D_
        "$type": "Inside.Core.Formula.Definition.DefinitionAC, Inside.Core.Formula",_x000D_
        "ID": 1917,_x000D_
        "Results": [_x000D_
          [_x000D_
            12189.75_x000D_
          ]_x000D_
        ],_x000D_
        "Statistics": {_x000D_
          "CreationDate": "2022-07-05T17:09:31.3352386+02:00",_x000D_
          "LastRefreshDate": "2022-02-02T11:09:20.9554397+01:00",_x000D_
          "TotalRefreshCount": 3,_x000D_
          "CustomInfo": {}_x000D_
        }_x000D_
      },_x000D_
      "1918": {_x000D_
        "$type": "Inside.Core.Formula.Definition.DefinitionAC, Inside.Core.Formula",_x000D_
        "ID": 1918,_x000D_
        "Results": [_x000D_
          [_x000D_
            1403.47_x000D_
          ]_x000D_
        ],_x000D_
        "Statistics": {_x000D_
          "CreationDate": "2022-07-05T17:09:31.3352386+02:00",_x000D_
          "LastRefreshDate": "2022-02-02T11:09:20.9574865+01:00",_x000D_
          "TotalRefreshCount": 3,_x000D_
          "CustomInfo": {}_x000D_
        }_x000D_
      },_x000D_
      "1919": {_x000D_
        "$type": "Inside.Core.Formula.Definition.DefinitionAC, Inside.Core.Formula",_x000D_
        "ID": 1919,_x000D_
        "Results": [_x000D_
          [_x000D_
            10022.279999999999_x000D_
          ]_x000D_
        ],_x000D_
        "Statistics": {_x000D_
          "CreationDate": "2022-07-05T17:09:31.3352386+02:00",_x000D_
          "LastRefreshDate": "2022-02-02T11:09:20.9594696+01:00",_x000D_
          "TotalRefreshCount": 3,_x000D_
          "CustomInfo": {}_x000D_
        }_x000D_
      },_x000D_
      "1920": {_x000D_
        "$type": "Inside.Core.Formula.Definition.DefinitionAC, Inside.Core.Formula",_x000D_
        "ID": 1920,_x000D_
        "Results": [_x000D_
          [_x000D_
            846.77_x000D_
          ]_x000D_
        ],_x000D_
        "Statistics": {_x000D_
          "CreationDate": "2022-07-05T17:09:31.3352386+02:00",_x000D_
          "LastRefreshDate": "2022-02-02T11:09:20.9614624+01:00",_x000D_
          "TotalRefreshCount": 3,_x000D_
          "CustomInfo": {}_x000D_
        }_x000D_
      },_x000D_
      "1921": {_x000D_
        "$type": "Inside.Core.Formula.Definition.DefinitionAC, Inside.Core.Formula",_x000D_
        "ID": 1921,_x000D_
        "Results": [_x000D_
          [_x000D_
            1747.42_x000D_
          ]_x000D_
        ],_x000D_
        "Statistics": {_x000D_
          "CreationDate": "2022-07-05T17:09:31.3352386+02:00",_x000D_
          "LastRefreshDate": "2022-02-02T11:09:20.9650453+01:00",_x000D_
          "TotalRefreshCount": 3,_x000D_
          "CustomInfo": {}_x000D_
        }_x000D_
      },_x000D_
      "1922": {_x000D_
        "$type": "Inside.Core.Formula.Definition.DefinitionAC, Inside.Core.Formula",_x000D_
        "ID": 1922,_x000D_
        "Results": [_x000D_
          [_x000D_
            2601.91_x000D_
          ]_x000D_
        ],_x000D_
        "Statistics": {_x000D_
          "CreationDate": "2022-07-05T17:09:31.3352386+02:00",_x000D_
          "LastRefreshDate": "2022-02-02T11:09:20.9670398+01:00",_x000D_
          "TotalRefreshCount": 3,_x000D_
          "CustomInfo": {}_x000D_
        }_x000D_
      },_x000D_
      "1923": {_x000D_
        "$type": "Inside.Core.Formula.Definition.DefinitionAC, Inside.Core.Formula",_x000D_
        "ID": 1923,_x000D_
        "Results": [_x000D_
          [_x000D_
            504.55_x000D_
          ]_x000D_
        ],_x000D_
        "Statistics": {_x000D_
          "CreationDate": "2022-07-05T17:09:31.3352386+02:00",_x000D_
          "LastRefreshDate": "2022-02-02T11:09:20.9690345+01:00",_x000D_
          "TotalRefreshCount": 3,_x000D_
          "CustomInfo": {}_x000D_
        }_x000D_
      },_x000D_
      "1924": {_x000D_
        "$type": "Inside.Core.Formula.Definition.DefinitionAC, Inside.Core.Formula",_x000D_
        "ID": 1924,_x000D_
        "Results": [_x000D_
          [_x000D_
            0.0_x000D_
          ]_x000D_
        ],_x000D_
        "Statistics": {_x000D_
          "CreationDate": "2022-07-05T17:09:31.3352386+02:00",_x000D_
          "LastRefreshDate": "2022-02-02T11:09:20.9720269+01:00",_x000D_
          "TotalRefreshCount": 3,_x000D_
          "CustomInfo": {}_x000D_
        }_x000D_
      },_x000D_
      "1925": {_x000D_
        "$type": "Inside.Core.Formula.Definition.DefinitionAC, Inside.Core.Formula",_x000D_
        "ID": 1925,_x000D_
        "Results": [_x000D_
          [_x000D_
            2102.95_x000D_
          ]_x000D_
        ],_x000D_
        "Statistics": {_x000D_
          "CreationDate": "2022-07-05T17:09:31.3352386+02:00",_x000D_
          "LastRefreshDate": "2022-02-02T11:09:20.9810407+01:00",_x000D_
          "TotalRefreshCount": 3,_x000D_
          "CustomInfo": {}_x000D_
        }_x000D_
      },_x000D_
      "1926": {_x000D_
        "$type": "Inside.Core.Formula.Definition.DefinitionAC, Inside.Core.Formula",_x000D_
        "ID": 1926,_x000D_
        "Results": [_x000D_
          [_x000D_
            0.0_x000D_
          ]_x000D_
        ],_x000D_
        "Statistics": {_x000D_
          "CreationDate": "2022-07-05T17:09:31.3352386+02:00",_x000D_
          "LastRefreshDate": "2022-02-02T11:09:21.0256884+01:00",_x000D_
          "TotalRefreshCount": 3,_x000D_
          "CustomInfo": {}_x000D_
        }_x000D_
      },_x000D_
      "1927": {_x000D_
        "$type": "Inside.Core.Formula.Definition.DefinitionAC, Inside.Core.Formula",_x000D_
        "ID": 1927,_x000D_
        "Results": [_x000D_
          [_x000D_
            4571.01_x000D_
          ]_x000D_
        ],_x000D_
        "Statistics": {_x000D_
          "CreationDate": "2022-07-05T17:09:31.3352386+02:00",_x000D_
          "LastRefreshDate": "2022-02-02T11:09:21.0276432+01:00",_x000D_
          "TotalRefreshCount": 3,_x000D_
          "CustomInfo": {}_x000D_
        }_x000D_
      },_x000D_
      "1928": {_x000D_
        "$type": "Inside.Core.Formula.Definition.DefinitionAC, Inside.Core.Formula",_x000D_
        "ID": 1928,_x000D_
        "Results": [_x000D_</t>
  </si>
  <si>
    <t xml:space="preserve">
          [_x000D_
            0.0_x000D_
          ]_x000D_
        ],_x000D_
        "Statistics": {_x000D_
          "CreationDate": "2022-07-05T17:09:31.3352386+02:00",_x000D_
          "LastRefreshDate": "2022-02-02T11:09:21.0296377+01:00",_x000D_
          "TotalRefreshCount": 3,_x000D_
          "CustomInfo": {}_x000D_
        }_x000D_
      },_x000D_
      "1929": {_x000D_
        "$type": "Inside.Core.Formula.Definition.DefinitionAC, Inside.Core.Formula",_x000D_
        "ID": 1929,_x000D_
        "Results": [_x000D_
          [_x000D_
            574.28_x000D_
          ]_x000D_
        ],_x000D_
        "Statistics": {_x000D_
          "CreationDate": "2022-07-05T17:09:31.3352386+02:00",_x000D_
          "LastRefreshDate": "2022-02-02T11:09:21.0316324+01:00",_x000D_
          "TotalRefreshCount": 3,_x000D_
          "CustomInfo": {}_x000D_
        }_x000D_
      },_x000D_
      "1930": {_x000D_
        "$type": "Inside.Core.Formula.Definition.DefinitionAC, Inside.Core.Formula",_x000D_
        "ID": 1930,_x000D_
        "Results": [_x000D_
          [_x000D_
            241512.25_x000D_
          ]_x000D_
        ],_x000D_
        "Statistics": {_x000D_
          "CreationDate": "2022-07-05T17:09:31.3352386+02:00",_x000D_
          "LastRefreshDate": "2022-02-02T11:09:21.034625+01:00",_x000D_
          "TotalRefreshCount": 3,_x000D_
          "CustomInfo": {}_x000D_
        }_x000D_
      },_x000D_
      "1931": {_x000D_
        "$type": "Inside.Core.Formula.Definition.DefinitionAC, Inside.Core.Formula",_x000D_
        "ID": 1931,_x000D_
        "Results": [_x000D_
          [_x000D_
            0.0_x000D_
          ]_x000D_
        ],_x000D_
        "Statistics": {_x000D_
          "CreationDate": "2022-07-05T17:09:31.3352386+02:00",_x000D_
          "LastRefreshDate": "2022-02-02T11:09:21.0366627+01:00",_x000D_
          "TotalRefreshCount": 3,_x000D_
          "CustomInfo": {}_x000D_
        }_x000D_
      },_x000D_
      "1932": {_x000D_
        "$type": "Inside.Core.Formula.Definition.DefinitionAC, Inside.Core.Formula",_x000D_
        "ID": 1932,_x000D_
        "Results": [_x000D_
          [_x000D_
            0.0_x000D_
          ]_x000D_
        ],_x000D_
        "Statistics": {_x000D_
          "CreationDate": "2022-07-05T17:09:31.3352386+02:00",_x000D_
          "LastRefreshDate": "2022-02-02T11:09:21.0386308+01:00",_x000D_
          "TotalRefreshCount": 3,_x000D_
          "CustomInfo": {}_x000D_
        }_x000D_
      },_x000D_
      "1933": {_x000D_
        "$type": "Inside.Core.Formula.Definition.DefinitionAC, Inside.Core.Formula",_x000D_
        "ID": 1933,_x000D_
        "Results": [_x000D_
          [_x000D_
            0.0_x000D_
          ]_x000D_
        ],_x000D_
        "Statistics": {_x000D_
          "CreationDate": "2022-07-05T17:09:31.3352386+02:00",_x000D_
          "LastRefreshDate": "2022-02-02T11:09:21.041649+01:00",_x000D_
          "TotalRefreshCount": 3,_x000D_
          "CustomInfo": {}_x000D_
        }_x000D_
      },_x000D_
      "1934": {_x000D_
        "$type": "Inside.Core.Formula.Definition.DefinitionAC, Inside.Core.Formula",_x000D_
        "ID": 1934,_x000D_
        "Results": [_x000D_
          [_x000D_
            0.0_x000D_
          ]_x000D_
        ],_x000D_
        "Statistics": {_x000D_
          "CreationDate": "2022-07-05T17:09:31.3352386+02:00",_x000D_
          "LastRefreshDate": "2022-02-02T11:09:21.0436462+01:00",_x000D_
          "TotalRefreshCount": 3,_x000D_
          "CustomInfo": {}_x000D_
        }_x000D_
      },_x000D_
      "1935": {_x000D_
        "$type": "Inside.Core.Formula.Definition.DefinitionAC, Inside.Core.Formula",_x000D_
        "ID": 1935,_x000D_
        "Results": [_x000D_
          [_x000D_
            0.0_x000D_
          ]_x000D_
        ],_x000D_
        "Statistics": {_x000D_
          "CreationDate": "2022-07-05T17:09:31.3352386+02:00",_x000D_
          "LastRefreshDate": "2022-02-02T11:09:21.0456378+01:00",_x000D_
          "TotalRefreshCount": 3,_x000D_
          "CustomInfo": {}_x000D_
        }_x000D_
      },_x000D_
      "1936": {_x000D_
        "$type": "Inside.Core.Formula.Definition.DefinitionAC, Inside.Core.Formula",_x000D_
        "ID": 1936,_x000D_
        "Results": [_x000D_
          [_x000D_
            1160.86_x000D_
          ]_x000D_
        ],_x000D_
        "Statistics": {_x000D_
          "CreationDate": "2022-07-05T17:09:31.3352386+02:00",_x000D_
          "LastRefreshDate": "2022-02-02T11:09:21.0476364+01:00",_x000D_
          "TotalRefreshCount": 3,_x000D_
          "CustomInfo": {}_x000D_
        }_x000D_
      },_x000D_
      "1937": {_x000D_
        "$type": "Inside.Core.Formula.Definition.DefinitionAC, Inside.Core.Formula",_x000D_
        "ID": 1937,_x000D_
        "Results": [_x000D_
          [_x000D_
            307.16_x000D_
          ]_x000D_
        ],_x000D_
        "Statistics": {_x000D_
          "CreationDate": "2022-07-05T17:09:31.3352386+02:00",_x000D_
          "LastRefreshDate": "2022-02-02T11:09:21.0495869+01:00",_x000D_
          "TotalRefreshCount": 3,_x000D_
          "CustomInfo": {}_x000D_
        }_x000D_
      },_x000D_
      "1938": {_x000D_
        "$type": "Inside.Core.Formula.Definition.DefinitionAC, Inside.Core.Formula",_x000D_
        "ID": 1938,_x000D_
        "Results": [_x000D_
          [_x000D_
            225.53_x000D_
          ]_x000D_
        ],_x000D_
        "Statistics": {_x000D_
          "CreationDate": "2022-07-05T17:09:31.3352386+02:00",_x000D_
          "LastRefreshDate": "2022-02-02T11:09:21.0516213+01:00",_x000D_
          "TotalRefreshCount": 3,_x000D_
          "CustomInfo": {}_x000D_
        }_x000D_
      },_x000D_
      "1939": {_x000D_
        "$type": "Inside.Core.Formula.Definition.DefinitionAC, Inside.Core.Formula",_x000D_
        "ID": 1939,_x000D_
        "Results": [_x000D_
          [_x000D_
            1804.12_x000D_
          ]_x000D_
        ],_x000D_
        "Statistics": {_x000D_
          "CreationDate": "2022-07-05T17:09:31.3352386+02:00",_x000D_
          "LastRefreshDate": "2022-02-02T11:09:21.0536194+01:00",_x000D_
          "TotalRefreshCount": 3,_x000D_
          "CustomInfo": {}_x000D_
        }_x000D_
      },_x000D_
      "1940": {_x000D_
        "$type": "Inside.Core.Formula.Definition.DefinitionAC, Inside.Core.Formula",_x000D_
        "ID": 1940,_x000D_
        "Results": [_x000D_
          [_x000D_
            1605.72_x000D_
          ]_x000D_
        ],_x000D_
        "Statistics": {_x000D_
          "CreationDate": "2022-07-05T17:09:31.3352386+02:00",_x000D_
          "LastRefreshDate": "2022-02-02T11:09:21.0555696+01:00",_x000D_
          "TotalRefreshCount": 3,_x000D_
          "CustomInfo": {}_x000D_
        }_x000D_
      },_x000D_
      "1941": {_x000D_
        "$type": "Inside.Core.Formula.Definition.DefinitionAC, Inside.Core.Formula",_x000D_
        "ID": 1941,_x000D_
        "Results": [_x000D_
          [_x000D_
            1001.79_x000D_
          ]_x000D_
        ],_x000D_
        "Statistics": {_x000D_
          "CreationDate": "2022-07-05T17:09:31.3352386+02:00",_x000D_
          "LastRefreshDate": "2022-02-02T11:09:21.057597+01:00",_x000D_
          "TotalRefreshCount": 3,_x000D_
          "CustomInfo": {}_x000D_
        }_x000D_
      },_x000D_
      "1942": {_x000D_
        "$type": "Inside.Core.Formula.Definition.DefinitionAC, Inside.Core.Formula",_x000D_
        "ID": 1942,_x000D_
        "Results": [_x000D_
          [_x000D_
            744.17_x000D_
          ]_x000D_
        ],_x000D_
        "Statistics": {_x000D_
          "CreationDate": "2022-07-05T17:09:31.3352386+02:00",_x000D_
          "LastRefreshDate": "2022-02-02T11:09:21.0596086+01:00",_x000D_
          "TotalRefreshCount": 3,_x000D_
          "CustomInfo": {}_x000D_
        }_x000D_
      },_x000D_
      "1943": {_x000D_
        "$type": "Inside.Core.Formula.Definition.DefinitionAC, Inside.Core.Formula",_x000D_
        "ID": 1943,_x000D_
        "Results": [_x000D_
          [_x000D_
            861.69_x000D_
          ]_x000D_
        ],_x000D_
        "Statistics": {_x000D_
          "CreationDate": "2022-07-05T17:09:31.3352386+02:00",_x000D_
          "LastRefreshDate": "2022-02-02T11:09:21.0615987+01:00",_x000D_
          "TotalRefreshCount": 3,_x000D_
          "CustomInfo": {}_x000D_
        }_x000D_
      },_x000D_
      "1944": {_x000D_
        "$type": "Inside.Core.Formula.Definition.DefinitionAC, Inside.Core.Formula",_x000D_
        "ID": 1944,_x000D_
        "Results": [_x000D_
          [_x000D_
            316.8_x000D_
          ]_x000D_
        ],_x000D_
        "Statistics": {_x000D_
          "CreationDate": "2022-07-05T17:09:31.3352386+02:00",_x000D_
          "LastRefreshDate": "2022-02-02T11:09:21.0645467+01:00",_x000D_
          "TotalRefreshCount": 3,_x000D_
          "CustomInfo": {}_x000D_
        }_x000D_
      },_x000D_
      "1945": {_x000D_
        "$type": "Inside.Core.Formula.Definition.DefinitionAC, Inside.Core.Formula",_x000D_
        "ID": 1945,_x000D_
        "Results": [_x000D_
          [_x000D_
            279.0_x000D_
          ]_x000D_
        ],_x000D_
        "Statistics": {_x000D_
          "CreationDate": "2022-07-05T17:09:31.3352386+02:00",_x000D_
          "LastRefreshDate": "2022-02-02T11:09:21.0665838+01:00",_x000D_
          "TotalRefreshCount": 3,_x000D_
          "CustomInfo": {}_x000D_
        }_x000D_
      },_x000D_
      "1946": {_x000D_
        "$type": "Inside.Core.Formula.Definition.DefinitionAC, Inside.Core.Formula",_x000D_
        "ID": 1946,_x000D_
        "Results": [_x000D_
          [_x000D_
            944.59_x000D_
          ]_x000D_
        ],_x000D_
        "Statistics": {_x000D_
          "CreationDate": "2022-07-05T17:09:31.3352386+02:00",_x000D_
          "LastRefreshDate": "2022-02-02T11:09:36.081979+01:00",_x000D_
          "TotalRefreshCount": 2,_x000D_
          "CustomInfo": {}_x000D_
        }_x000D_
      },_x000D_
      "1947": {_x000D_
        "$type": "Inside.Core.Formula.Definition.DefinitionAC, Inside.Core.Formula",_x000D_
        "ID": 1947,_x000D_
        "Results": [_x000D_
          [_x000D_
            3796.89_x000D_
          ]_x000D_
        ],_x000D_
        "Statistics": {_x000D_
          "CreationDate": "2022-07-05T17:09:31.3352386+02:00",_x000D_
          "LastRefreshDate": "2022-02-02T11:09:36.0839739+01:00",_x000D_
          "TotalRefreshCount": 2,_x000D_
          "CustomInfo": {}_x000D_
        }_x000D_
      },_x000D_
      "1948": {_x000D_
        "$type": "Inside.Core.Formula.Definition.DefinitionAC, Inside.Core.Formula",_x000D_
        "ID": 1948,_x000D_
        "Results": [_x000D_
          [_x000D_
            1054.04_x000D_
          ]_x000D_
        ],_x000D_
        "Statistics": {_x000D_
          "CreationDate": "2022-07-05T17:09:31.3352386+02:00",_x000D_
          "LastRefreshDate": "2022-02-02T11:09:36.0859688+01:00",_x000D_
          "TotalRefreshCount": 2,_x000D_
          "CustomInfo": {}_x000D_
        }_x000D_
      },_x000D_
      "1949": {_x000D_
        "$type": "Inside.Core.Formula.Definition.DefinitionAC, Inside.Core.Formula",_x000D_
        "ID": 1949,_x000D_
        "Results": [_x000D_
          [_x000D_
            245.64_x000D_
          ]_x000D_
        ],_x000D_
        "Statistics": {_x000D_
          "CreationDate": "2022-07-05T17:09:31.3352386+02:00",_x000D_
          "LastRefreshDate": "2022-02-02T11:09:36.0889629+01:00",_x000D_
          "TotalRefreshCount": 2,_x000D_
          "CustomInfo": {}_x000D_
        }_x000D_
      },_x000D_
      "1950": {_x000D_
        "$type": "Inside.Core.Formula.Definition.DefinitionAC, Inside.Core.Formula",_x000D_
        "ID": 1950,_x000D_
        "Results": [_x000D_
          [_x000D_
            631.71_x000D_
          ]_x000D_
        ],_x000D_
        "Statistics": {_x000D_
          "CreationDate": "2022-07-05T17:09:31.3352386+02:00",_x000D_
          "LastRefreshDate": "2022-02-02T11:09:36.0909554+01:00",_x000D_
          "TotalRefreshCount": 2,_x000D_
          "CustomInfo": {}_x000D_
        }_x000D_
      },_x000D_
      "1951": {_x000D_
        "$type": "Inside.Core.Formula.Definition.DefinitionAC, Inside.Core.Formula",_x000D_
        "ID": 1951,_x000D_
        "Results": [_x000D_
          [_x000D_
            1517.2_x000D_
          ]_x000D_
        ],_x000D_
        "Statistics": {_x000D_
          "CreationDate": "2022-07-05T17:09:31.3352386+02:00",_x000D_
          "LastRefreshDate": "2022-02-02T11:09:36.0939469+01:00",_x000D_
          "TotalRefreshCount": 2,_x000D_
          "CustomInfo": {}_x000D_
        }_x000D_
      },_x000D_
      "1952": {_x000D_
        "$type": "Inside.Core.Formula.Definition.DefinitionAC, Inside.Core.Formula",_x000D_
        "ID": 1952,_x000D_
        "Results": [_x000D_
          [_x000D_
            0.0_x000D_
          ]_x000D_
        ],_x000D_
        "Statistics": {_x000D_
          "CreationDate": "2022-07-05T17:09:31.3352386+02:00",_x000D_
          "LastRefreshDate": "2022-02-02T11:09:36.0959417+01:00",_x000D_
          "TotalRefreshCount": 2,_x000D_
          "CustomInfo": {}_x000D_
        }_x000D_
      },_x000D_
      "1953": {_x000D_
        "$type": "Inside.Core.Formula.Definition.DefinitionAC, Inside.Core.Formula",_x000D_
        "ID": 1953,_x000D_
        "Results": [_x000D_
          [_x000D_
            0.0_x000D_
          ]_x000D_
        ],_x000D_
        "Statistics": {_x000D_
          "CreationDate": "2022-07-05T17:09:31.3352386+02:00",_x000D_
          "LastRefreshDate": "2022-02-02T11:09:36.0989368+01:00",_x000D_
          "TotalRefreshCount": 2,_x000D_
          "CustomInfo": {}_x000D_
        }_x000D_
      },_x000D_
      "1954": {_x000D_
        "$type": "Inside.Core.Formula.Definition.DefinitionAC, Inside.Core.Formula",_x000D_
        "ID": 1954,_x000D_
        "Results": [_x000D_
          [_x000D_
            0.0_x000D_
          ]_x000D_
        ],_x000D_
        "Statistics": {_x000D_
          "CreationDate": "2022-07-05T17:09:31.3352386+02:00",_x000D_
          "LastRefreshDate": "2022-02-02T11:09:36.1009289+01:00",_x000D_
          "TotalRefreshCount": 2,_x000D_
          "CustomInfo": {}_x000D_
        }_x000D_
      },_x000D_
      "1955": {_x000D_
        "$type": "Inside.Core.Formula.Definition.DefinitionAC, Inside.Core.Formula",_x000D_
        "ID": 1955,_x000D_
        "Results": [_x000D_
          [_x000D_
            0.0_x000D_
          ]_x000D_
        ],_x000D_
        "Statistics": {_x000D_
          "CreationDate": "2022-07-05T17:09:31.3352386+02:00",_x000D_
          "LastRefreshDate": "2022-02-02T11:09:36.1029229+01:00",_x000D_
          "TotalRefreshCount": 2,_x000D_
          "CustomInfo": {}_x000D_
        }_x000D_
      },_x000D_
      "1956": {_x000D_
        "$type": "Inside.Core.Formula.Definition.DefinitionAC, Inside.Core.Formula",_x000D_
        "ID": 1956,_x000D_
        "Results": [_x000D_
          [_x000D_
            0.0_x000D_
          ]_x000D_
        ],_x000D_
        "Statistics": {_x000D_
          "CreationDate": "2022-07-05T17:09:31.3352386+02:00",_x000D_
          "LastRefreshDate": "2022-02-02T11:09:36.1059152+01:00",_x000D_
          "TotalRefreshCount": 2,_x000D_
          "CustomInfo": {}_x000D_
        }_x000D_
      },_x000D_
      "1957": {_x000D_
        "$type": "Inside.Core.Formula.Definition.DefinitionAC, Inside.Core.Formula",_x000D_
        "ID": 1957,_x000D_
        "Results": [_x000D_
          [_x000D_
            6354.32_x000D_
          ]_x000D_
        ],_x000D_
        "Statistics": {_x000D_
          "CreationDate": "2022-07-05T17:09:31.3352386+02:00",_x000D_
          "LastRefreshDate": "2022-02-02T11:09:36.1079098+01:00",_x000D_
          "TotalRefreshCount": 2,_x000D_
          "CustomInfo": {}_x000D_
        }_x000D_
      },_x000D_
      "1958": {_x000D_
        "$type": "Inside.Core.Formula.Definition.DefinitionAC, Inside.Core.Formula",_x000D_
        "ID": 1958,_x000D_
        "Results": [_x000D_
          [_x000D_
            1337.22_x000D_
          ]_x000D_
        ],_x000D_
        "Statistics": {_x000D_
          "CreationDate": "2022-07-05T17:09:31.3352386+02:00",_x000D_
          "LastRefreshDate": "2022-02-02T11:09:36.1099053+01:00",_x000D_
          "TotalRefreshCount": 2,_x000D_
          "CustomInfo": {}_x000D_
        }_x000D_
      },_x000D_
      "1959": {_x000D_
        "$type": "Inside.Core.Formula.Definition.DefinitionAC, Inside.Core.Formula",_x000D_
        "ID": 1959,_x000D_
        "Results": [_x000D_
          [_x000D_
            1559.23_x000D_
          ]_x000D_
        ],_x000D_
        "Statistics": {_x000D_
          "CreationDate": "2022-07-05T17:09:31.3352386+02:00",_x000D_
          "LastRefreshDate": "2022-02-02T11:09:36.1128964+01:00",_x000D_
          "TotalRefreshCount": 2,_x000D_
          "CustomInfo": {}_x000D_
        }_x000D_
      },_x000D_
      "1960": {_x000D_
        "$type": "Inside.Core.Formula.Definition.DefinitionAC, Inside.Core.Formula",_x000D_
        "ID": 1960,_x000D_
        "Results": [_x000D_
          [_x000D_
            3795.86_x000D_
          ]_x000D_
        ],_x000D_
        "Statistics": {_x000D_
          "CreationDate": "2022-07-05T17:09:31.3352386+02:00",_x000D_
          "LastRefreshDate": "2022-02-02T11:09:36.1148909+01:00",_x000D_
          "TotalRefreshCount": 2,_x000D_
          "CustomInfo": {}_x000D_
        }_x000D_
      },_x000D_
      "1961": {_x000D_
        "$type": "Inside.Core.Formula.Definition.DefinitionAC, Inside.Core.Formula",_x000D_
        "ID": 1961,_x000D_
        "Results": [_x000D_
          [_x000D_
            2056.95_x000D_
          ]_x000D_
        ],_x000D_
        "Statistics": {_x000D_
          "CreationDate": "2022-07-05T17:09:31.3352386+02:00",_x000D_
          "LastRefreshDate": "2022-02-02T11:09:36.119878+01:00",_x000D_
          "TotalRefreshCount": 2,_x000D_
          "CustomInfo": {}_x000D_
        }_x000D_
      },_x000D_
      "1962": {_x000D_
        "$type": "Inside.Core.Formula.Definition.DefinitionAC, Inside.Core.Formula",_x000D_
        "ID": 1962,_x000D_
        "Results": [_x000D_
          [_x000D_
            1865.31_x000D_
          ]_x000D_
        ],_x000D_
        "Statistics": {_x000D_
          "CreationDate": "2022-07-05T17:09:31.3352386+02:00",_x000D_
          "LastRefreshDate": "2022-02-02T11:09:36.1218732+01:00",_x000D_
          "TotalRefreshCount": 2,_x000D_
          "CustomInfo": {}_x000D_
        }_x000D_
      },_x000D_
      "1963": {_x000D_
        "$type": "Inside.Core.Formula.Definition.DefinitionAC, Inside.Core.Formula",_x000D_
        "ID": 1963,_x000D_
        "Results": [_x000D_
          [_x000D_
            846.61_x000D_
          ]_x000D_
        ],_x000D_
        "Statistics": {_x000D_
          "CreationDate": "2022-07-05T17:09:31.3352386+02:00",_x000D_
          "LastRefreshDate": "2022-02-02T11:09:36.1238678+01:00",_x000D_
          "TotalRefreshCount": 2,_x000D_
          "CustomInfo": {}_x000D_
        }_x000D_
      },_x000D_
      "1964": {_x000D_
        "$type": "Inside.Core.Formula.Definition.DefinitionAC, Inside.Core.Formula",_x000D_
        "ID": 1964,_x000D_
        "Results": [_x000D_
          [_x000D_
            734.2_x000D_
          ]_x000D_
        ],_x000D_
        "Statistics": {_x000D_
          "CreationDate": "2022-07-05T17:09:31.3352386+02:00",_x000D_
          "LastRefreshDate": "2022-02-02T11:09:36.1258623+01:00",_x000D_
          "TotalRefreshCount": 2,_x000D_
          "CustomInfo": {}_x000D_
        }_x000D_
      },_x000D_
      "1965": {_x000D_
        "$type": "Inside.Core.Formula.Definition.DefinitionAC, Inside.Core.Formula",_x000D_
        "ID": 1965,_x000D_
        "Results": [_x000D_
          [_x000D_
            389.02_x000D_
          ]_x000D_
        ],_x000D_
        "Statistics": {_x000D_
          "CreationDate": "2022-07-05T17:09:31.3352386+02:00",_x000D_
          "LastRefreshDate": "2022-02-02T11:09:36.1278567+01:00",_x000D_
          "TotalRefreshCount": 2,_x000D_
          "CustomInfo": {}_x000D_
        }_x000D_
      },_x000D_
      "1966": {_x000D_
        "$type": "Inside.Core.Formula.Definition.DefinitionAC, Inside.Core.Formula",_x000D_
        "ID": 1966,_x000D_
        "Results": [_x000D_
          [_x000D_
            0.0_x000D_
          ]_x000D_
        ],_x000D_
        "Statistics": {_x000D_
          "CreationDate": "2022-07-05T17:09:31.3352386+02:00",_x000D_
          "LastRefreshDate": "2022-02-02T11:09:36.1338405+01:00",_x000D_
          "TotalRefreshCount": 2,_x000D_
          "CustomInfo": {}_x000D_
        }_x000D_
      },_x000D_
      "1967": {_x000D_
        "$type": "Inside.Core.Formula.Definition.DefinitionAC, Inside.Core.Formula",_x000D_
        "ID": 1967,_x000D_
        "Results": [_x000D_
          [_x000D_
            0.0_x000D_
          ]_x000D_
        ],_x000D_
        "Statistics": {_x000D_
          "CreationDate": "2022-07-05T17:09:31.3352386+02:00",_x000D_
          "LastRefreshDate": "2022-02-02T11:09:36.1358348+01:00",_x000D_
          "TotalRefreshCount": 2,_x000D_
          "CustomInfo": {}_x000D_
        }_x000D_
      },_x000D_
      "1968": {_x000D_
        "$type": "Inside.Core.Formula.Definition.DefinitionAC, Inside.Core.Formula",_x000D_
        "ID": 1968,_x000D_
        "Results": [_x000D_
          [_x000D_
            357.0_x000D_
          ]_x000D_
        ],_x000D_
        "Statistics": {_x000D_
          "CreationDate": "2022-07-05T17:09:31.3352386+02:00",_x000D_
          "LastRefreshDate": "2022-02-02T11:09:36.1456444+01:00",_x000D_
          "TotalRefreshCount": 2,_x000D_
          "CustomInfo": {}_x000D_
        }_x000D_
      },_x000D_
      "1969": {_x000D_
        "$type": "Inside.Core.Formula.Definition.DefinitionAC, Inside.Core.Formula",_x000D_
        "ID": 1969,_x000D_
        "Results": [_x000D_
          [_x000D_
            6339.39_x000D_
          ]_x000D_
        ],_x000D_
        "Statistics": {_x000D_
          "CreationDate": "2022-07-05T17:09:31.3352386+02:00",_x000D_
          "LastRefreshDate": "2022-02-02T11:09:36.1476365+01:00",_x000D_
          "TotalRefreshCount": 2,_x000D_
          "CustomInfo": {}_x000D_
        }_x000D_
      },_x000D_
      "1970": {_x000D_
        "$type": "Inside.Core.Formula.Definition.DefinitionAC, Inside.Core.Formula",_x000D_
        "ID": 1970,_x000D_
        "Results": [_x000D_
          [_x000D_
            3050.16_x000D_
          ]_x000D_
        ],_x000D_
        "Statistics": {_x000D_
          "CreationDate": "2022-07-05T17:09:31.3352386+02:00",_x000D_
          "LastRefreshDate": "2022-02-02T11:09:36.1486337+01:00",_x000D_
          "TotalRefreshCount": 2,_x000D_
          "CustomInfo": {}_x000D_
        }_x000D_
      },_x000D_
      "1971": {_x000D_
        "$type": "Inside.Core.Formula.Definition.DefinitionAC, Inside.Core.Formula",_x000D_
        "ID": 1971,_x000D_
        "Results": [_x000D_
          [_x000D_
            767.14_x000D_
          ]_x000D_
        ],_x000D_
        "Statistics": {_x000D_
          "CreationDate": "2022-07-05T17:09:31.3352386+02:00",_x000D_
          "LastRefreshDate": "2022-02-02T11:09:36.1506284+01:00",_x000D_
          "TotalRefreshCount": 2,_x000D_
          "CustomInfo": {}_x000D_
        }_x000D_
      },_x000D_
      "1972": {_x000D_
        "$type": "Inside.Core.Formula.Definition.DefinitionAC, Inside.Core.Formula",_x000D_
        "ID": 1972,_x000D_
        "Results": [_x000D_
          [_x000D_
            0.0_x000D_
          ]_x000D_
        ],_x000D_
        "Statistics": {_x000D_
          "CreationDate": "2022-07-05T17:09:31.3362359+02:00",_x000D_
          "LastRefreshDate": "2022-02-02T11:09:36.1526231+01:00",_x000D_
          "TotalRefreshCount": 2,_x000D_
          "CustomInfo": {}_x000D_
        }_x000D_
      },_x000D_
      "1973": {_x000D_
        "$type": "Inside.Core.Formula.Definition.DefinitionAC, Inside.Core.Formula",_x000D_
        "ID": 1973,_x000D_
        "Results": [_x000D_
          [_x000D_
            0.0_x000D_
          ]_x000D_
        ],_x000D_
        "Statistics": {_x000D_
          "CreationDate": "2022-07-05T17:09:31.3362359+02:00",_x000D_
          "LastRefreshDate": "2022-02-02T11:09:36.1556147+01:00",_x000D_
          "TotalRefreshCount": 2,_x000D_
          "CustomInfo": {}_x000D_
        }_x000D_
      },_x000D_
      "1974": {_x000D_
        "$type": "Inside.Core.Formula.Definition.DefinitionAC, Inside.Core.Formula",_x000D_
        "ID": 1974,_x000D_
        "Results": [_x000D_
          [_x000D_
            0.0_x000D_
          ]_x000D_
        ],_x000D_
        "Statistics": {_x000D_
          "CreationDate": "2022-07-05T17:09:31.3362359+02:00",_x000D_
          "LastRefreshDate": "2022-02-02T11:09:36.1586064+01:00",_x000D_
          "TotalRefreshCount": 2,_x000D_
          "CustomInfo": {}_x000D_
        }_x000D_
      },_x000D_
      "1975": {_x000D_
        "$type": "Inside.Core.Formula.Definition.DefinitionAC, Inside.Core.Formula",_x000D_
        "ID": 1975,_x000D_
        "Results": [_x000D_
          [_x000D_
            0.0_x000D_
          ]_x000D_
        ],_x000D_
        "Statistics": {_x000D_
          "CreationDate": "2022-07-05T17:09:31.3362359+02:00",_x000D_
          "LastRefreshDate": "2022-02-02T11:09:36.1615993+01:00",_x000D_
          "TotalRefreshCount": 2,_x000D_
          "CustomInfo": {}_x000D_
        }_x000D_
      },_x000D_
      "1976": {_x000D_
        "$type": "Inside.Core.Formula.Definition.DefinitionAC, Inside.Core.Formula",_x000D_
        "ID": 1976,_x000D_
        "Results": [_x000D_
          [_x000D_
            0.0_x000D_
          ]_x000D_
        ],_x000D_
        "Statistics": {_x000D_
          "CreationDate": "2022-07-05T17:09:31.3362359+02:00",_x000D_
          "LastRefreshDate": "2022-02-02T11:09:36.1635939+01:00",_x000D_
          "TotalRefreshCount": 2,_x000D_
          "CustomInfo": {}_x000D_
        }_x000D_
      },_x000D_
      "1977": {_x000D_
        "$type": "Inside.Core.Formula.Definition.DefinitionAC, Inside.Core.Formula",_x000D_
        "ID": 1977,_x000D_
        "Results": [_x000D_
          [_x000D_
            1952.75_x000D_
          ]_x000D_
        ],_x000D_
        "Statistics": {_x000D_
          "CreationDate": "2022-07-05T17:09:31.3362359+02:00",_x000D_
          "LastRefreshDate": "2022-02-02T11:09:36.1645912+01:00",_x000D_
          "TotalRefreshCount": 2,_x000D_
          "CustomInfo": {}_x000D_
        }_x000D_
      },_x000D_
      "1978": {_x000D_
        "$type": "Inside.Core.Formula.Definition.DefinitionAC, Inside.Core.Formula",_x000D_
        "ID": 1978,_x000D_
        "Results": [_x000D_
          [_x000D_
            0.0_x000D_
          ]_x000D_
        ],_x000D_
        "Statistics": {_x000D_
          "CreationDate": "2022-07-05T17:09:31.3362359+02:00",_x000D_
          "LastRefreshDate": "2022-02-02T11:09:36.1665861+01:00",_x000D_
          "TotalRefreshCount": 2,_x000D_
          "CustomInfo": {}_x000D_
        }_x000D_
      },_x000D_
      "1979": {_x000D_
        "$type": "Inside.Core.Formula.Definition.DefinitionAC, Inside.Core.Formula",_x000D_
        "ID": 1979,_x000D_
        "Results": [_x000D_
          [_x000D_
            12547.55_x000D_
          ]_x000D_
        ],_x000D_
        "Statistics": {_x000D_
          "CreationDate": "2022-07-05T17:09:31.3362359+02:00",_x000D_
          "LastRefreshDate": "2022-02-02T11:09:36.1685808+01:00",_x000D_
          "TotalRefreshCount": 2,_x000D_
          "CustomInfo": {}_x000D_
        }_x000D_
      },_x000D_
      "1980": {_x000D_
        "$type": "Inside.Core.Formula.Definition.DefinitionAC, Inside.Core.Formula",_x000D_
        "ID": 1980,_x000D_
        "Results": [_x000D_
          [_x000D_
            3376.26_x000D_
          ]_x000D_
        ],_x000D_
        "Statistics": {_x000D_
          "CreationDate": "2022-07-05T17:09:31.3362359+02:00",_x000D_
          "LastRefreshDate": "2022-02-02T11:09:36.1705752+01:00",_x000D_
          "TotalRefreshCount": 2,_x000D_
          "CustomInfo": {}_x000D_
        }_x000D_
      },_x000D_
      "1981": {_x000D_
        "$type": "Inside.Core.Formula.Definition.DefinitionAC, Inside.Core.Formula",_x000D_
        "ID": 1981,_x000D_
        "Results": [_x000D_
          [_x000D_
            1654.32_x000D_
          ]_x000D_
        ],_x000D_
        "Statistics": {_x000D_
          "CreationDate": "2022-07-05T17:09:31.3362359+02:00",_x000D_
          "LastRefreshDate": "2022-02-02T11:09:36.17257+01:00",_x000D_
          "TotalRefreshCount": 2,_x000D_
          "CustomInfo": {}_x000D_
        }_x000D_
      },_x000D_
      "1982": {_x000D_
        "$type": "Inside.Core.Formula.Definition.DefinitionAC, Inside.Core.Formula",_x000D_
        "ID": 1982,_x000D_
        "Results": [_x000D_
          [_x000D_
            723.72_x000D_
          ]_x000D_
        ],_x000D_
        "Statistics": {_x000D_
          "CreationDate": "2022-07-05T17:09:31.3362359+02:00",_x000D_
          "LastRefreshDate": "2022-02-02T11:09:36.1745647+01:00",_x000D_
          "TotalRefreshCount": 2,_x000D_
          "CustomInfo": {}_x000D_
        }_x000D_
      },_x000D_
      "1983": {_x000D_
        "$type": "Inside.Core.Formula.Definition.DefinitionAC, Inside.Core.Formula",_x000D_
        "ID": 1983,_x000D_
        "Results": [_x000D_
          [_x000D_
            814.1_x000D_
          ]_x000D_
        ],_x000D_
        "Statistics": {_x000D_
          "CreationDate": "2022-07-05T17:09:31.3362359+02:00",_x000D_
          "LastRefreshDate": "2022-02-02T11:09:36.1765586+01:00",_x000D_
          "TotalRefreshCount": 2,_x000D_
          "CustomInfo": {}_x000D_
        }_x000D_
      },_x000D_
      "1984": {_x000D_
        "$type": "Inside.Core.Formula.Definition.DefinitionAC, Inside.Core.Formula",_x000D_
        "ID": 1984,_x000D_
        "Results": [_x000D_
          [_x000D_
            880.2_x000D_
          ]_x000D_
        ],_x000D_
        "Statistics": {_x000D_
          "CreationDate": "2022-07-05T17:09:31.3362359+02:00",_x000D_
          "LastRefreshDate": "2022-02-02T11:09:36.1785974+01:00",_x000D_
          "TotalRefreshCount": 2,_x000D_
          "CustomInfo": {}_x000D_
        }_x000D_
      },_x000D_
      "1985": {_x000D_
        "$type": "Inside.Core.Formula.Definition.DefinitionAC, Inside.Core.Formula",_x000D_
        "ID": 1985,_x000D_
        "Results": [_x000D_
          [_x000D_
            4640.29_x000D_
          ]_x000D_
        ],_x000D_
        "Statistics": {_x000D_
          "CreationDate": "2022-07-05T17:09:31.3362359+02:00",_x000D_
          "LastRefreshDate": "2022-02-02T11:09:36.1845811+01:00",_x000D_
          "TotalRefreshCount": 2,_x000D_
          "CustomInfo": {}_x000D_
        }_x000D_
      },_x000D_
      "1986": {_x000D_
        "$type": "Inside.Core.Formula.Definition.DefinitionAC, Inside.Core.Formula",_x000D_
        "ID": 1986,_x000D_
        "Results": [_x000D_
          [_x000D_
            102.0_x000D_
          ]_x000D_
        ],_x000D_
        "Statistics": {_x000D_
          "CreationDate": "2022-07-05T17:09:31.3362359+02:00",_x000D_
          "LastRefreshDate": "2022-02-02T11:09:36.1865325+01:00",_x000D_
          "TotalRefreshCount": 2,_x000D_
          "CustomInfo": {}_x000D_
        }_x000D_
      },_x000D_
      "1987": {_x000D_
        "$type": "Inside.Core.Formula.Definition.DefinitionAC, Inside.Core.Formula",_x000D_
        "ID": 1987,_x000D_
        "Results": [_x000D_
          [_x000D_
            1500.72_x000D_
          ]_x000D_
        ],_x000D_
        "Statistics": {_x000D_
          "CreationDate": "2022-07-05T17:09:31.3362359+02:00",_x000D_
          "LastRefreshDate": "2022-02-02T11:09:36.1895234+01:00",_x000D_
          "TotalRefreshCount": 2,_x000D_
          "CustomInfo": {}_x000D_
        }_x000D_
      },_x000D_
      "1988": {_x000D_
        "$type": "Inside.Core.Formula.Definition.DefinitionAC, Inside.Core.Formula",_x000D_
        "ID": 1988,_x000D_
        "Results": [_x000D_
          [_x000D_
            10380.65_x000D_
          ]_x000D_
        ],_x000D_
        "Statistics": {_x000D_
          "CreationDate": "2022-07-05T17:09:31.3362359+02:00",_x000D_
          "LastRefreshDate": "2022-02-02T11:09:36.1925176+01:00",_x000D_
          "TotalRefreshCount": 2,_x000D_
          "CustomInfo": {}_x000D_
        }_x000D_
      },_x000D_
      "1989": {_x000D_
        "$type": "Inside.Core.Formula.Definition.DefinitionAC, Inside.Core.Formula",_x000D_
        "ID": 1989,_x000D_
        "Results": [_x000D_
          [_x000D_
            1883.69_x000D_
          ]_x000D_
        ],_x000D_
        "Statistics": {_x000D_
          "CreationDate": "2022-07-05T17:09:31.3362359+02:00",_x000D_
          "LastRefreshDate": "2022-02-02T11:09:36.1945127+01:00",_x000D_
          "TotalRefreshCount": 2,_x000D_
          "CustomInfo": {}_x000D_
        }_x000D_
      },_x000D_
      "1990": {_x000D_
        "$type": "Inside.Core.Formula.Definition.DefinitionAC, Inside.Core.Formula",_x000D_
        "ID": 1990,_x000D_
        "Results": [_x000D_
          [_x000D_
            0.0_x000D_
          ]_x000D_
        ],_x000D_
        "Statistics": {_x000D_
          "CreationDate": "2022-07-05T17:09:31.3362359+02:00",_x000D_
          "LastRefreshDate": "2022-02-02T11:09:36.1965139+01:00",_x000D_
          "TotalRefreshCount": 2,_x000D_
          "CustomInfo": {}_x000D_
        }_x000D_
      },_x000D_
      "1991": {_x000D_
        "$type": "Inside.Core.Formula.Definition.DefinitionAC, Inside.Core.Formula",_x000D_
        "ID": 1991,_x000D_
        "Results": [_x000D_
          [_x000D_
            0.0_x000D_
          ]_x000D_
        ],_x000D_
        "Statistics": {_x000D_
          "CreationDate": "2022-07-05T17:09:31.3362359+02:00",_x000D_
          "LastRefreshDate": "2022-02-02T11:09:36.1985016+01:00",_x000D_
          "TotalRefreshCount": 2,_x000D_
          "CustomInfo": {}_x000D_
        }_x000D_
      },_x000D_
      "1992": {_x000D_
        "$type": "Inside.Core.Formula.Definition.DefinitionAC, Inside.Core.Formula",_x000D_
        "ID": 1992,_x000D_
        "Results": [_x000D_
          [_x000D_
            0.0_x000D_
          ]_x000D_
        ],_x000D_
        "Statistics": {_x000D_
          "CreationDate": "2022-07-05T17:09:31.3362359+02:00",_x000D_
          "LastRefreshDate": "2022-02-02T11:09:36.2004959+01:00",_x000D_
          "TotalRefreshCount": 2,_x000D_
          "CustomInfo": {}_x000D_
        }_x000D_
      },_x000D_
      "1993": {_x000D_
        "$type": "Inside.Core.Formula.Definition.DefinitionAC, Inside.Core.Formula",_x000D_
        "ID": 1993,_x000D_
        "Results": [_x000D_
          [_x000D_
            0.0_x000D_
          ]_x000D_
        ],_x000D_
        "Statistics": {_x000D_
          "CreationDate": "2022-07-05T17:09:31.3362359+02:00",_x000D_
          "LastRefreshDate": "2022-02-02T11:09:36.202491+01:00",_x000D_
          "TotalRefreshCount": 2,_x000D_
          "CustomInfo": {}_x000D_
        }_x000D_
      },_x000D_
      "1994": {_x000D_
        "$type": "Inside.Core.Formula.Definition.DefinitionAC, Inside.Core.Formula",_x000D_
        "ID": 1994,_x000D_
        "Results": [_x000D_
          [_x000D_
            0.0_x000D_
          ]_x000D_
        ],_x000D_
        "Statistics": {_x000D_
          "CreationDate": "2022-07-05T17:09:31.3362359+02:00",_x000D_
          "LastRefreshDate": "2022-02-02T11:09:36.2044854+01:00",_x000D_
          "TotalRefreshCount": 2,_x000D_
          "CustomInfo": {}_x000D_
        }_x000D_
      },_x000D_
      "1995": {_x000D_
        "$type": "Inside.Core.Formula.Definition.DefinitionAC, Inside.Core.Formula",_x000D_
        "ID": 1995,_x000D_
        "Results": [_x000D_
          [_x000D_
            1351.14_x000D_
          ]_x000D_
        ],_x000D_
        "Statistics": {_x000D_
          "CreationDate": "2022-07-05T17:09:31.3362359+02:00",_x000D_
          "LastRefreshDate": "2022-02-02T11:09:36.2074771+01:00",_x000D_
          "TotalRefreshCount": 2,_x000D_
          "CustomInfo": {}_x000D_
        }_x000D_
      },_x000D_
      "1996": {_x000D_
        "$type": "Inside.Core.Formula.Definition.DefinitionAC, Inside.Core.Formula",_x000D_
        "ID": 1996,_x000D_
        "Results": [_x000D_
          [_x000D_
            18450.539999999997_x000D_
          ]_x000D_
        ],_x000D_
        "Statistics": {_x000D_
          "CreationDate": "2022-07-05T17:09:31.3362359+02:00",_x000D_
          "LastRefreshDate": "2022-02-02T11:09:36.2084745+01:00",_x000D_
          "TotalRefreshCount": 2,_x000D_
          "CustomInfo": {}_x000D_
        }_x000D_
      },_x000D_
      "1997": {_x000D_
        "$type": "Inside.Core.Formula.Definition.DefinitionAC, Inside.Core.Formula",_x000D_
        "ID": 1997,_x000D_
        "Results": [_x000D_
          [_x000D_
            2963.45_x000D_
          ]_x000D_
        ],_x000D_
        "Statistics": {_x000D_
          "CreationDate": "2022-07-05T17:09:31.3362359+02:00",_x000D_
          "LastRefreshDate": "2022-02-02T11:09:36.2104696+01:00",_x000D_
          "TotalRefreshCount": 2,_x000D_
          "CustomInfo": {}_x000D_
        }_x000D_
      },_x000D_
      "1998": {_x000D_
        "$type": "Inside.Core.Formula.Definition.DefinitionAC, Inside.Core.Formula",_x000D_
        "ID": 1998,_x000D_
        "Results": [_x000D_
          [_x000D_
            8420.29_x000D_
          ]_x000D_
        ],_x000D_
        "Statistics": {_x000D_
          "CreationDate": "2022-07-05T17:09:31.3362359+02:00",_x000D_
          "LastRefreshDate": "2022-02-02T11:09:36.2124638+01:00",_x000D_
          "TotalRefreshCount": 2,_x000D_
          "CustomInfo": {}_x000D_
        }_x000D_
      },_x000D_
      "1999": {_x000D_
        "$type": "Inside.Core.Formula.Definition.DefinitionAC, Inside.Core.Formula",_x000D_
        "ID": 1999,_x000D_
        "Results": [_x000D_
          [_x000D_
            15763.150000000002_x000D_
          ]_x000D_
        ],_x000D_
        "Statistics": {_x000D_
          "CreationDate": "2022-07-05T17:09:31.3362359+02:00",_x000D_
          "LastRefreshDate": "2022-02-02T11:09:36.2144585+01:00",_x000D_
          "TotalRefreshCount": 2,_x000D_
          "CustomInfo": {}_x000D_
        }_x000D_
      },_x000D_
      "2000": {_x000D_
        "$type": "Inside.Core.Formula.Definition.DefinitionAC, Inside.Core.Formula",_x000D_
        "ID": 2000,_x000D_
        "Results": [_x000D_
          [_x000D_
            4189.2_x000D_
          ]_x000D_
        ],_x000D_
        "Statistics": {_x000D_
          "CreationDate": "2022-07-05T17:09:31.3362359+02:00",_x000D_
          "LastRefreshDate": "2022-02-02T11:09:36.2164533+01:00",_x000D_
          "TotalRefreshCount": 2,_x000D_
          "CustomInfo": {}_x000D_
        }_x000D_
      },_x000D_
      "2001": {_x000D_
        "$type": "Inside.Core.Formula.Definition.DefinitionAC, Inside.Core.Formula",_x000D_
        "ID": 2001,_x000D_
        "Results": [_x000D_
          [_x000D_
            3164.08_x000D_
          ]_x000D_
        ],_x000D_
        "Statistics": {_x000D_
          "CreationDate": "2022-07-05T17:09:31.3362359+02:00",_x000D_
          "LastRefreshDate": "2022-02-02T11:09:36.2174691+01:00",_x000D_
          "TotalRefreshCount": 2,_x000D_
          "CustomInfo": {}_x000D_
        }_x000D_
      },_x000D_
      "2002": {_x000D_
        "$type": "Inside.Core.Formula.Definition.DefinitionAC, Inside.C</t>
  </si>
  <si>
    <t xml:space="preserve">ore.Formula",_x000D_
        "ID": 2002,_x000D_
        "Results": [_x000D_
          [_x000D_
            710.6_x000D_
          ]_x000D_
        ],_x000D_
        "Statistics": {_x000D_
          "CreationDate": "2022-07-05T17:09:31.3362359+02:00",_x000D_
          "LastRefreshDate": "2022-02-02T11:09:36.2194453+01:00",_x000D_
          "TotalRefreshCount": 2,_x000D_
          "CustomInfo": {}_x000D_
        }_x000D_
      },_x000D_
      "2003": {_x000D_
        "$type": "Inside.Core.Formula.Definition.DefinitionAC, Inside.Core.Formula",_x000D_
        "ID": 2003,_x000D_
        "Results": [_x000D_
          [_x000D_
            180.38_x000D_
          ]_x000D_
        ],_x000D_
        "Statistics": {_x000D_
          "CreationDate": "2022-07-05T17:09:31.3362359+02:00",_x000D_
          "LastRefreshDate": "2022-02-02T11:09:36.2214402+01:00",_x000D_
          "TotalRefreshCount": 2,_x000D_
          "CustomInfo": {}_x000D_
        }_x000D_
      },_x000D_
      "2004": {_x000D_
        "$type": "Inside.Core.Formula.Definition.DefinitionAC, Inside.Core.Formula",_x000D_
        "ID": 2004,_x000D_
        "Results": [_x000D_
          [_x000D_
            183.06_x000D_
          ]_x000D_
        ],_x000D_
        "Statistics": {_x000D_
          "CreationDate": "2022-07-05T17:09:31.3362359+02:00",_x000D_
          "LastRefreshDate": "2022-02-02T11:09:36.2294186+01:00",_x000D_
          "TotalRefreshCount": 2,_x000D_
          "CustomInfo": {}_x000D_
        }_x000D_
      },_x000D_
      "2005": {_x000D_
        "$type": "Inside.Core.Formula.Definition.DefinitionAC, Inside.Core.Formula",_x000D_
        "ID": 2005,_x000D_
        "Results": [_x000D_
          [_x000D_
            255.0_x000D_
          ]_x000D_
        ],_x000D_
        "Statistics": {_x000D_
          "CreationDate": "2022-07-05T17:09:31.3362359+02:00",_x000D_
          "LastRefreshDate": "2022-02-02T11:09:36.2304158+01:00",_x000D_
          "TotalRefreshCount": 2,_x000D_
          "CustomInfo": {}_x000D_
        }_x000D_
      },_x000D_
      "2006": {_x000D_
        "$type": "Inside.Core.Formula.Definition.DefinitionAC, Inside.Core.Formula",_x000D_
        "ID": 2006,_x000D_
        "Results": [_x000D_
          [_x000D_
            3023.0_x000D_
          ]_x000D_
        ],_x000D_
        "Statistics": {_x000D_
          "CreationDate": "2022-07-05T17:09:31.3362359+02:00",_x000D_
          "LastRefreshDate": "2022-02-02T11:09:36.2324109+01:00",_x000D_
          "TotalRefreshCount": 2,_x000D_
          "CustomInfo": {}_x000D_
        }_x000D_
      },_x000D_
      "2007": {_x000D_
        "$type": "Inside.Core.Formula.Definition.DefinitionAC, Inside.Core.Formula",_x000D_
        "ID": 2007,_x000D_
        "Results": [_x000D_
          [_x000D_
            263058.88_x000D_
          ]_x000D_
        ],_x000D_
        "Statistics": {_x000D_
          "CreationDate": "2022-07-05T17:09:31.3362359+02:00",_x000D_
          "LastRefreshDate": "2022-02-02T11:09:36.2344057+01:00",_x000D_
          "TotalRefreshCount": 2,_x000D_
          "CustomInfo": {}_x000D_
        }_x000D_
      },_x000D_
      "2008": {_x000D_
        "$type": "Inside.Core.Formula.Definition.DefinitionAC, Inside.Core.Formula",_x000D_
        "ID": 2008,_x000D_
        "Results": [_x000D_
          [_x000D_
            1905.4_x000D_
          ]_x000D_
        ],_x000D_
        "Statistics": {_x000D_
          "CreationDate": "2022-07-05T17:09:31.3362359+02:00",_x000D_
          "LastRefreshDate": "2022-02-02T11:09:36.2364002+01:00",_x000D_
          "TotalRefreshCount": 2,_x000D_
          "CustomInfo": {}_x000D_
        }_x000D_
      },_x000D_
      "2009": {_x000D_
        "$type": "Inside.Core.Formula.Definition.DefinitionAC, Inside.Core.Formula",_x000D_
        "ID": 2009,_x000D_
        "Results": [_x000D_
          [_x000D_
            408.0_x000D_
          ]_x000D_
        ],_x000D_
        "Statistics": {_x000D_
          "CreationDate": "2022-07-05T17:09:31.3362359+02:00",_x000D_
          "LastRefreshDate": "2022-02-02T11:09:36.2383947+01:00",_x000D_
          "TotalRefreshCount": 2,_x000D_
          "CustomInfo": {}_x000D_
        }_x000D_
      },_x000D_
      "2010": {_x000D_
        "$type": "Inside.Core.Formula.Definition.DefinitionAC, Inside.Core.Formula",_x000D_
        "ID": 2010,_x000D_
        "Results": [_x000D_
          [_x000D_
            0.0_x000D_
          ]_x000D_
        ],_x000D_
        "Statistics": {_x000D_
          "CreationDate": "2022-07-05T17:09:31.3362359+02:00",_x000D_
          "LastRefreshDate": "2022-02-02T11:09:36.2403877+01:00",_x000D_
          "TotalRefreshCount": 2,_x000D_
          "CustomInfo": {}_x000D_
        }_x000D_
      },_x000D_
      "2011": {_x000D_
        "$type": "Inside.Core.Formula.Definition.DefinitionAC, Inside.Core.Formula",_x000D_
        "ID": 2011,_x000D_
        "Results": [_x000D_
          [_x000D_
            0.0_x000D_
          ]_x000D_
        ],_x000D_
        "Statistics": {_x000D_
          "CreationDate": "2022-07-05T17:09:31.3362359+02:00",_x000D_
          "LastRefreshDate": "2022-02-02T11:09:36.2423824+01:00",_x000D_
          "TotalRefreshCount": 2,_x000D_
          "CustomInfo": {}_x000D_
        }_x000D_
      },_x000D_
      "2012": {_x000D_
        "$type": "Inside.Core.Formula.Definition.DefinitionAC, Inside.Core.Formula",_x000D_
        "ID": 2012,_x000D_
        "Results": [_x000D_
          [_x000D_
            0.0_x000D_
          ]_x000D_
        ],_x000D_
        "Statistics": {_x000D_
          "CreationDate": "2022-07-05T17:09:31.3362359+02:00",_x000D_
          "LastRefreshDate": "2022-02-02T11:09:36.2443769+01:00",_x000D_
          "TotalRefreshCount": 2,_x000D_
          "CustomInfo": {}_x000D_
        }_x000D_
      },_x000D_
      "2013": {_x000D_
        "$type": "Inside.Core.Formula.Definition.DefinitionAC, Inside.Core.Formula",_x000D_
        "ID": 2013,_x000D_
        "Results": [_x000D_
          [_x000D_
            0.0_x000D_
          ]_x000D_
        ],_x000D_
        "Statistics": {_x000D_
          "CreationDate": "2022-07-05T17:09:31.3362359+02:00",_x000D_
          "LastRefreshDate": "2022-02-02T11:09:36.2463717+01:00",_x000D_
          "TotalRefreshCount": 2,_x000D_
          "CustomInfo": {}_x000D_
        }_x000D_
      },_x000D_
      "2014": {_x000D_
        "$type": "Inside.Core.Formula.Definition.DefinitionAC, Inside.Core.Formula",_x000D_
        "ID": 2014,_x000D_
        "Results": [_x000D_
          [_x000D_
            8127.42_x000D_
          ]_x000D_
        ],_x000D_
        "Statistics": {_x000D_
          "CreationDate": "2022-07-05T17:09:31.3362359+02:00",_x000D_
          "LastRefreshDate": "2022-02-02T11:09:36.247369+01:00",_x000D_
          "TotalRefreshCount": 2,_x000D_
          "CustomInfo": {}_x000D_
        }_x000D_
      },_x000D_
      "2015": {_x000D_
        "$type": "Inside.Core.Formula.Definition.DefinitionAC, Inside.Core.Formula",_x000D_
        "ID": 2015,_x000D_
        "Results": [_x000D_
          [_x000D_
            16413.68_x000D_
          ]_x000D_
        ],_x000D_
        "Statistics": {_x000D_
          "CreationDate": "2022-07-05T17:09:31.3362359+02:00",_x000D_
          "LastRefreshDate": "2022-02-02T11:09:36.2493637+01:00",_x000D_
          "TotalRefreshCount": 2,_x000D_
          "CustomInfo": {}_x000D_
        }_x000D_
      },_x000D_
      "2016": {_x000D_
        "$type": "Inside.Core.Formula.Definition.DefinitionAC, Inside.Core.Formula",_x000D_
        "ID": 2016,_x000D_
        "Results": [_x000D_
          [_x000D_
            923.2_x000D_
          ]_x000D_
        ],_x000D_
        "Statistics": {_x000D_
          "CreationDate": "2022-07-05T17:09:31.3362359+02:00",_x000D_
          "LastRefreshDate": "2022-02-02T11:09:36.2513583+01:00",_x000D_
          "TotalRefreshCount": 2,_x000D_
          "CustomInfo": {}_x000D_
        }_x000D_
      },_x000D_
      "2017": {_x000D_
        "$type": "Inside.Core.Formula.Definition.DefinitionAC, Inside.Core.Formula",_x000D_
        "ID": 2017,_x000D_
        "Results": [_x000D_
          [_x000D_
            88587.34_x000D_
          ]_x000D_
        ],_x000D_
        "Statistics": {_x000D_
          "CreationDate": "2022-07-05T17:09:31.3362359+02:00",_x000D_
          "LastRefreshDate": "2022-02-02T11:09:36.2533528+01:00",_x000D_
          "TotalRefreshCount": 2,_x000D_
          "CustomInfo": {}_x000D_
        }_x000D_
      },_x000D_
      "2018": {_x000D_
        "$type": "Inside.Core.Formula.Definition.DefinitionAC, Inside.Core.Formula",_x000D_
        "ID": 2018,_x000D_
        "Results": [_x000D_
          [_x000D_
            10010.98_x000D_
          ]_x000D_
        ],_x000D_
        "Statistics": {_x000D_
          "CreationDate": "2022-07-05T17:09:31.3362359+02:00",_x000D_
          "LastRefreshDate": "2022-02-02T11:09:36.256347+01:00",_x000D_
          "TotalRefreshCount": 2,_x000D_
          "CustomInfo": {}_x000D_
        }_x000D_
      },_x000D_
      "2019": {_x000D_
        "$type": "Inside.Core.Formula.Definition.DefinitionAC, Inside.Core.Formula",_x000D_
        "ID": 2019,_x000D_
        "Results": [_x000D_
          [_x000D_
            1688.2_x000D_
          ]_x000D_
        ],_x000D_
        "Statistics": {_x000D_
          "CreationDate": "2022-07-05T17:09:31.3362359+02:00",_x000D_
          "LastRefreshDate": "2022-02-02T11:09:36.2583395+01:00",_x000D_
          "TotalRefreshCount": 2,_x000D_
          "CustomInfo": {}_x000D_
        }_x000D_
      },_x000D_
      "2020": {_x000D_
        "$type": "Inside.Core.Formula.Definition.DefinitionAC, Inside.Core.Formula",_x000D_
        "ID": 2020,_x000D_
        "Results": [_x000D_
          [_x000D_
            3047.03_x000D_
          ]_x000D_
        ],_x000D_
        "Statistics": {_x000D_
          "CreationDate": "2022-07-05T17:09:31.3362359+02:00",_x000D_
          "LastRefreshDate": "2022-02-02T11:09:36.2613315+01:00",_x000D_
          "TotalRefreshCount": 2,_x000D_
          "CustomInfo": {}_x000D_
        }_x000D_
      },_x000D_
      "2021": {_x000D_
        "$type": "Inside.Core.Formula.Definition.DefinitionAC, Inside.Core.Formula",_x000D_
        "ID": 2021,_x000D_
        "Results": [_x000D_
          [_x000D_
            1671.35_x000D_
          ]_x000D_
        ],_x000D_
        "Statistics": {_x000D_
          "CreationDate": "2022-07-05T17:09:31.3362359+02:00",_x000D_
          "LastRefreshDate": "2022-02-02T11:09:36.2724398+01:00",_x000D_
          "TotalRefreshCount": 2,_x000D_
          "CustomInfo": {}_x000D_
        }_x000D_
      },_x000D_
      "2022": {_x000D_
        "$type": "Inside.Core.Formula.Definition.DefinitionAC, Inside.Core.Formula",_x000D_
        "ID": 2022,_x000D_
        "Results": [_x000D_
          [_x000D_
            859.64_x000D_
          ]_x000D_
        ],_x000D_
        "Statistics": {_x000D_
          "CreationDate": "2022-07-05T17:09:31.3362359+02:00",_x000D_
          "LastRefreshDate": "2022-02-02T11:09:36.2744344+01:00",_x000D_
          "TotalRefreshCount": 2,_x000D_
          "CustomInfo": {}_x000D_
        }_x000D_
      },_x000D_
      "2023": {_x000D_
        "$type": "Inside.Core.Formula.Definition.DefinitionAC, Inside.Core.Formula",_x000D_
        "ID": 2023,_x000D_
        "Results": [_x000D_
          [_x000D_
            43371.93_x000D_
          ]_x000D_
        ],_x000D_
        "Statistics": {_x000D_
          "CreationDate": "2022-07-05T17:09:31.3362359+02:00",_x000D_
          "LastRefreshDate": "2022-02-02T11:09:36.2804181+01:00",_x000D_
          "TotalRefreshCount": 2,_x000D_
          "CustomInfo": {}_x000D_
        }_x000D_
      },_x000D_
      "2024": {_x000D_
        "$type": "Inside.Core.Formula.Definition.DefinitionAC, Inside.Core.Formula",_x000D_
        "ID": 2024,_x000D_
        "Results": [_x000D_
          [_x000D_
            2350.61_x000D_
          ]_x000D_
        ],_x000D_
        "Statistics": {_x000D_
          "CreationDate": "2022-07-05T17:09:31.3362359+02:00",_x000D_
          "LastRefreshDate": "2022-02-02T11:09:36.2814154+01:00",_x000D_
          "TotalRefreshCount": 2,_x000D_
          "CustomInfo": {}_x000D_
        }_x000D_
      },_x000D_
      "2025": {_x000D_
        "$type": "Inside.Core.Formula.Definition.DefinitionAC, Inside.Core.Formula",_x000D_
        "ID": 2025,_x000D_
        "Results": [_x000D_
          [_x000D_
            0.0_x000D_
          ]_x000D_
        ],_x000D_
        "Statistics": {_x000D_
          "CreationDate": "2022-07-05T17:09:31.3362359+02:00",_x000D_
          "LastRefreshDate": "2022-02-02T11:09:36.2834433+01:00",_x000D_
          "TotalRefreshCount": 2,_x000D_
          "CustomInfo": {}_x000D_
        }_x000D_
      },_x000D_
      "2026": {_x000D_
        "$type": "Inside.Core.Formula.Definition.DefinitionAC, Inside.Core.Formula",_x000D_
        "ID": 2026,_x000D_
        "Results": [_x000D_
          [_x000D_
            1646.1_x000D_
          ]_x000D_
        ],_x000D_
        "Statistics": {_x000D_
          "CreationDate": "2022-07-05T17:09:31.3362359+02:00",_x000D_
          "LastRefreshDate": "2022-02-02T11:09:36.2854047+01:00",_x000D_
          "TotalRefreshCount": 2,_x000D_
          "CustomInfo": {}_x000D_
        }_x000D_
      },_x000D_
      "2027": {_x000D_
        "$type": "Inside.Core.Formula.Definition.DefinitionAC, Inside.Core.Formula",_x000D_
        "ID": 2027,_x000D_
        "Results": [_x000D_
          [_x000D_
            0.0_x000D_
          ]_x000D_
        ],_x000D_
        "Statistics": {_x000D_
          "CreationDate": "2022-07-05T17:09:31.3362359+02:00",_x000D_
          "LastRefreshDate": "2022-02-02T11:09:36.2883989+01:00",_x000D_
          "TotalRefreshCount": 2,_x000D_
          "CustomInfo": {}_x000D_
        }_x000D_
      },_x000D_
      "2028": {_x000D_
        "$type": "Inside.Core.Formula.Definition.DefinitionAC, Inside.Core.Formula",_x000D_
        "ID": 2028,_x000D_
        "Results": [_x000D_
          [_x000D_
            178.5_x000D_
          ]_x000D_
        ],_x000D_
        "Statistics": {_x000D_
          "CreationDate": "2022-07-05T17:09:31.3362359+02:00",_x000D_
          "LastRefreshDate": "2022-02-02T11:09:36.2903916+01:00",_x000D_
          "TotalRefreshCount": 2,_x000D_
          "CustomInfo": {}_x000D_
        }_x000D_
      },_x000D_
      "2029": {_x000D_
        "$type": "Inside.Core.Formula.Definition.DefinitionAC, Inside.Core.Formula",_x000D_
        "ID": 2029,_x000D_
        "Results": [_x000D_
          [_x000D_
            0.0_x000D_
          ]_x000D_
        ],_x000D_
        "Statistics": {_x000D_
          "CreationDate": "2022-07-05T17:09:31.3362359+02:00",_x000D_
          "LastRefreshDate": "2022-02-02T11:09:36.292386+01:00",_x000D_
          "TotalRefreshCount": 2,_x000D_
          "CustomInfo": {}_x000D_
        }_x000D_
      },_x000D_
      "2030": {_x000D_
        "$type": "Inside.Core.Formula.Definition.DefinitionAC, Inside.Core.Formula",_x000D_
        "ID": 2030,_x000D_
        "Results": [_x000D_
          [_x000D_
            0.0_x000D_
          ]_x000D_
        ],_x000D_
        "Statistics": {_x000D_
          "CreationDate": "2022-07-05T17:09:31.3362359+02:00",_x000D_
          "LastRefreshDate": "2022-02-02T11:09:36.294381+01:00",_x000D_
          "TotalRefreshCount": 2,_x000D_
          "CustomInfo": {}_x000D_
        }_x000D_
      },_x000D_
      "2031": {_x000D_
        "$type": "Inside.Core.Formula.Definition.DefinitionAC, Inside.Core.Formula",_x000D_
        "ID": 2031,_x000D_
        "Results": [_x000D_
          [_x000D_
            0.0_x000D_
          ]_x000D_
        ],_x000D_
        "Statistics": {_x000D_
          "CreationDate": "2022-07-05T17:09:31.3362359+02:00",_x000D_
          "LastRefreshDate": "2022-02-02T11:09:36.2963753+01:00",_x000D_
          "TotalRefreshCount": 2,_x000D_
          "CustomInfo": {}_x000D_
        }_x000D_
      },_x000D_
      "2032": {_x000D_
        "$type": "Inside.Core.Formula.Definition.DefinitionAC, Inside.Core.Formula",_x000D_
        "ID": 2032,_x000D_
        "Results": [_x000D_
          [_x000D_
            0.0_x000D_
          ]_x000D_
        ],_x000D_
        "Statistics": {_x000D_
          "CreationDate": "2022-07-05T17:09:31.3362359+02:00",_x000D_
          "LastRefreshDate": "2022-02-02T11:09:36.2973728+01:00",_x000D_
          "TotalRefreshCount": 2,_x000D_
          "CustomInfo": {}_x000D_
        }_x000D_
      },_x000D_
      "2033": {_x000D_
        "$type": "Inside.Core.Formula.Definition.DefinitionAC, Inside.Core.Formula",_x000D_
        "ID": 2033,_x000D_
        "Results": [_x000D_
          [_x000D_
            0.0_x000D_
          ]_x000D_
        ],_x000D_
        "Statistics": {_x000D_
          "CreationDate": "2022-07-05T17:09:31.3362359+02:00",_x000D_
          "LastRefreshDate": "2022-02-02T11:09:36.2993674+01:00",_x000D_
          "TotalRefreshCount": 2,_x000D_
          "CustomInfo": {}_x000D_
        }_x000D_
      },_x000D_
      "2034": {_x000D_
        "$type": "Inside.Core.Formula.Definition.DefinitionAC, Inside.Core.Formula",_x000D_
        "ID": 2034,_x000D_
        "Results": [_x000D_
          [_x000D_
            86243.12000000001_x000D_
          ]_x000D_
        ],_x000D_
        "Statistics": {_x000D_
          "CreationDate": "2022-07-05T17:09:31.3362359+02:00",_x000D_
          "LastRefreshDate": "2022-02-02T11:09:36.3023604+01:00",_x000D_
          "TotalRefreshCount": 2,_x000D_
          "CustomInfo": {}_x000D_
        }_x000D_
      },_x000D_
      "2035": {_x000D_
        "$type": "Inside.Core.Formula.Definition.DefinitionAC, Inside.Core.Formula",_x000D_
        "ID": 2035,_x000D_
        "Results": [_x000D_
          [_x000D_
            204.0_x000D_
          ]_x000D_
        ],_x000D_
        "Statistics": {_x000D_
          "CreationDate": "2022-07-05T17:09:31.3362359+02:00",_x000D_
          "LastRefreshDate": "2022-02-02T11:09:36.3043983+01:00",_x000D_
          "TotalRefreshCount": 2,_x000D_
          "CustomInfo": {}_x000D_
        }_x000D_
      },_x000D_
      "2036": {_x000D_
        "$type": "Inside.Core.Formula.Definition.DefinitionAC, Inside.Core.Formula",_x000D_
        "ID": 2036,_x000D_
        "Results": [_x000D_
          [_x000D_
            14231.41_x000D_
          ]_x000D_
        ],_x000D_
        "Statistics": {_x000D_
          "CreationDate": "2022-07-05T17:09:31.3362359+02:00",_x000D_
          "LastRefreshDate": "2022-02-02T11:09:36.3063933+01:00",_x000D_
          "TotalRefreshCount": 2,_x000D_
          "CustomInfo": {}_x000D_
        }_x000D_
      },_x000D_
      "2037": {_x000D_
        "$type": "Inside.Core.Formula.Definition.DefinitionAC, Inside.Core.Formula",_x000D_
        "ID": 2037,_x000D_
        "Results": [_x000D_
          [_x000D_
            1151.01_x000D_
          ]_x000D_
        ],_x000D_
        "Statistics": {_x000D_
          "CreationDate": "2022-07-05T17:09:31.3362359+02:00",_x000D_
          "LastRefreshDate": "2022-02-02T11:09:36.3083799+01:00",_x000D_
          "TotalRefreshCount": 2,_x000D_
          "CustomInfo": {}_x000D_
        }_x000D_
      },_x000D_
      "2038": {_x000D_
        "$type": "Inside.Core.Formula.Definition.DefinitionAC, Inside.Core.Formula",_x000D_
        "ID": 2038,_x000D_
        "Results": [_x000D_
          [_x000D_
            865.39_x000D_
          ]_x000D_
        ],_x000D_
        "Statistics": {_x000D_
          "CreationDate": "2022-07-05T17:09:31.3362359+02:00",_x000D_
          "LastRefreshDate": "2022-02-02T11:09:36.3104206+01:00",_x000D_
          "TotalRefreshCount": 2,_x000D_
          "CustomInfo": {}_x000D_
        }_x000D_
      },_x000D_
      "2039": {_x000D_
        "$type": "Inside.Core.Formula.Definition.DefinitionAC, Inside.Core.Formula",_x000D_
        "ID": 2039,_x000D_
        "Results": [_x000D_
          [_x000D_
            47636.02_x000D_
          ]_x000D_
        ],_x000D_
        "Statistics": {_x000D_
          "CreationDate": "2022-07-05T17:09:31.3362359+02:00",_x000D_
          "LastRefreshDate": "2022-02-02T11:09:36.3124152+01:00",_x000D_
          "TotalRefreshCount": 2,_x000D_
          "CustomInfo": {}_x000D_
        }_x000D_
      },_x000D_
      "2040": {_x000D_
        "$type": "Inside.Core.Formula.Definition.DefinitionAC, Inside.Core.Formula",_x000D_
        "ID": 2040,_x000D_
        "Results": [_x000D_
          [_x000D_
            359.52_x000D_
          ]_x000D_
        ],_x000D_
        "Statistics": {_x000D_
          "CreationDate": "2022-07-05T17:09:31.3362359+02:00",_x000D_
          "LastRefreshDate": "2022-02-02T11:09:36.3134126+01:00",_x000D_
          "TotalRefreshCount": 2,_x000D_
          "CustomInfo": {}_x000D_
        }_x000D_
      },_x000D_
      "2041": {_x000D_
        "$type": "Inside.Core.Formula.Definition.DefinitionAC, Inside.Core.Formula",_x000D_
        "ID": 2041,_x000D_
        "Results": [_x000D_
          [_x000D_
            10834.09_x000D_
          ]_x000D_
        ],_x000D_
        "Statistics": {_x000D_
          "CreationDate": "2022-07-05T17:09:31.3362359+02:00",_x000D_
          "LastRefreshDate": "2022-02-02T11:09:36.3154072+01:00",_x000D_
          "TotalRefreshCount": 2,_x000D_
          "CustomInfo": {}_x000D_
        }_x000D_
      },_x000D_
      "2042": {_x000D_
        "$type": "Inside.Core.Formula.Definition.DefinitionAC, Inside.Core.Formula",_x000D_
        "ID": 2042,_x000D_
        "Results": [_x000D_
          [_x000D_
            49196.909999999996_x000D_
          ]_x000D_
        ],_x000D_
        "Statistics": {_x000D_
          "CreationDate": "2022-07-05T17:09:31.3362359+02:00",_x000D_
          "LastRefreshDate": "2022-02-02T11:09:36.3223925+01:00",_x000D_
          "TotalRefreshCount": 2,_x000D_
          "CustomInfo": {}_x000D_
        }_x000D_
      },_x000D_
      "2043": {_x000D_
        "$type": "Inside.Core.Formula.Definition.DefinitionAC, Inside.Core.Formula",_x000D_
        "ID": 2043,_x000D_
        "Results": [_x000D_
          [_x000D_
            1326.0_x000D_
          ]_x000D_
        ],_x000D_
        "Statistics": {_x000D_
          "CreationDate": "2022-07-05T17:09:31.3362359+02:00",_x000D_
          "LastRefreshDate": "2022-02-02T11:09:36.3253826+01:00",_x000D_
          "TotalRefreshCount": 2,_x000D_
          "CustomInfo": {}_x000D_
        }_x000D_
      },_x000D_
      "2044": {_x000D_
        "$type": "Inside.Core.Formula.Definition.DefinitionAC, Inside.Core.Formula",_x000D_
        "ID": 2044,_x000D_
        "Results": [_x000D_
          [_x000D_
            0.0_x000D_
          ]_x000D_
        ],_x000D_
        "Statistics": {_x000D_
          "CreationDate": "2022-07-05T17:09:31.3362359+02:00",_x000D_
          "LastRefreshDate": "2022-02-02T11:09:36.3273767+01:00",_x000D_
          "TotalRefreshCount": 2,_x000D_
          "CustomInfo": {}_x000D_
        }_x000D_
      },_x000D_
      "2045": {_x000D_
        "$type": "Inside.Core.Formula.Definition.DefinitionAC, Inside.Core.Formula",_x000D_
        "ID": 2045,_x000D_
        "Results": [_x000D_
          [_x000D_
            2317.24_x000D_
          ]_x000D_
        ],_x000D_
        "Statistics": {_x000D_
          "CreationDate": "2022-07-05T17:09:31.3362359+02:00",_x000D_
          "LastRefreshDate": "2022-02-02T11:09:36.3283739+01:00",_x000D_
          "TotalRefreshCount": 2,_x000D_
          "CustomInfo": {}_x000D_
        }_x000D_
      },_x000D_
      "2046": {_x000D_
        "$type": "Inside.Core.Formula.Definition.DefinitionAC, Inside.Core.Formula",_x000D_
        "ID": 2046,_x000D_
        "Results": [_x000D_
          [_x000D_
            91.8_x000D_
          ]_x000D_
        ],_x000D_
        "Statistics": {_x000D_
          "CreationDate": "2022-07-05T17:09:31.3362359+02:00",_x000D_
          "LastRefreshDate": "2022-02-02T11:09:36.3303837+01:00",_x000D_
          "TotalRefreshCount": 2,_x000D_
          "CustomInfo": {}_x000D_
        }_x000D_
      },_x000D_
      "2047": {_x000D_
        "$type": "Inside.Core.Formula.Definition.DefinitionAC, Inside.Core.Formula",_x000D_
        "ID": 2047,_x000D_
        "Results": [_x000D_
          [_x000D_
            414.53_x000D_
          ]_x000D_
        ],_x000D_
        "Statistics": {_x000D_
          "CreationDate": "2022-07-05T17:09:31.3362359+02:00",_x000D_
          "LastRefreshDate": "2022-02-02T11:09:36.3323633+01:00",_x000D_
          "TotalRefreshCount": 2,_x000D_
          "CustomInfo": {}_x000D_
        }_x000D_
      },_x000D_
      "2048": {_x000D_
        "$type": "Inside.Core.Formula.Definition.DefinitionAC, Inside.Core.Formula",_x000D_
        "ID": 2048,_x000D_
        "Results": [_x000D_
          [_x000D_
            0.0_x000D_
          ]_x000D_
        ],_x000D_
        "Statistics": {_x000D_
          "CreationDate": "2022-07-05T17:09:31.3362359+02:00",_x000D_
          "LastRefreshDate": "2022-02-02T11:09:36.3353556+01:00",_x000D_
          "TotalRefreshCount": 2,_x000D_
          "CustomInfo": {}_x000D_
        }_x000D_
      },_x000D_
      "2049": {_x000D_
        "$type": "Inside.Core.Formula.Definition.DefinitionAC, Inside.Core.Formula",_x000D_
        "ID": 2049,_x000D_
        "Results": [_x000D_
          [_x000D_
            0.0_x000D_
          ]_x000D_
        ],_x000D_
        "Statistics": {_x000D_
          "CreationDate": "2022-07-05T17:09:31.3362359+02:00",_x000D_
          "LastRefreshDate": "2022-02-02T11:09:36.3373501+01:00",_x000D_
          "TotalRefreshCount": 2,_x000D_
          "CustomInfo": {}_x000D_
        }_x000D_
      },_x000D_
      "2050": {_x000D_
        "$type": "Inside.Core.Formula.Definition.DefinitionAC, Inside.Core.Formula",_x000D_
        "ID": 2050,_x000D_
        "Results": [_x000D_
          [_x000D_
            0.0_x000D_
          ]_x000D_
        ],_x000D_
        "Statistics": {_x000D_
          "CreationDate": "2022-07-05T17:09:31.3362359+02:00",_x000D_
          "LastRefreshDate": "2022-02-02T11:09:36.339345+01:00",_x000D_
          "TotalRefreshCount": 2,_x000D_
          "CustomInfo": {}_x000D_
        }_x000D_
      },_x000D_
      "2051": {_x000D_
        "$type": "Inside.Core.Formula.Definition.DefinitionAC, Inside.Core.Formula",_x000D_
        "ID": 2051,_x000D_
        "Results": [_x000D_
          [_x000D_
            0.0_x000D_
          ]_x000D_
        ],_x000D_
        "Statistics": {_x000D_
          "CreationDate": "2022-07-05T17:09:31.3362359+02:00",_x000D_
          "LastRefreshDate": "2022-02-02T11:09:36.3413394+01:00",_x000D_
          "TotalRefreshCount": 2,_x000D_
          "CustomInfo": {}_x000D_
        }_x000D_
      },_x000D_
      "2052": {_x000D_
        "$type": "Inside.Core.Formula.Definition.DefinitionAC, Inside.Core.Formula",_x000D_
        "ID": 2052,_x000D_
        "Results": [_x000D_
          [_x000D_
            6277.33_x000D_
          ]_x000D_
        ],_x000D_
        "Statistics": {_x000D_
          "CreationDate": "2022-07-05T17:09:31.3362359+02:00",_x000D_
          "LastRefreshDate": "2022-02-02T11:09:36.3433341+01:00",_x000D_
          "TotalRefreshCount": 2,_x000D_
          "CustomInfo": {}_x000D_
        }_x000D_
      },_x000D_
      "2053": {_x000D_
        "$type": "Inside.Core.Formula.Definition.DefinitionAC, Inside.Core.Formula",_x000D_
        "ID": 2053,_x000D_
        "Results": [_x000D_
          [_x000D_
            12189.75_x000D_
          ]_x000D_
        ],_x000D_
        "Statistics": {_x000D_
          "CreationDate": "2022-07-05T17:09:31.3362359+02:00",_x000D_
          "LastRefreshDate": "2022-02-02T11:09:36.3453654+01:00",_x000D_
          "TotalRefreshCount": 2,_x000D_
          "CustomInfo": {}_x000D_
        }_x000D_
      },_x000D_
      "2054": {_x000D_
        "$type": "Inside.Core.Formula.Definition.DefinitionAC, Inside.Core.Formula",_x000D_
        "ID": 2054,_x000D_
        "Results": [_x000D_
          [_x000D_
            1403.47_x000D_
          ]_x000D_
        ],_x000D_
        "Statistics": {_x000D_
          "CreationDate": "2022-07-05T17:09:31.3362359+02:00",_x000D_
          "LastRefreshDate": "2022-02-02T11:09:36.3473625+01:00",_x000D_
          "TotalRefreshCount": 2,_x000D_
          "CustomInfo": {}_x000D_
        }_x000D_
      },_x000D_
      "2055": {_x000D_
        "$type": "Inside.Core.Formula.Definition.DefinitionAC, Inside.Core.Formula",_x000D_
        "ID": 2055,_x000D_
        "Results": [_x000D_
          [_x000D_
            10022.279999999999_x000D_
          ]_x000D_
        ],_x000D_
        "Statistics": {_x000D_
          "CreationDate": "2022-07-05T17:09:31.3362359+02:00",_x000D_
          "LastRefreshDate": "2022-02-02T11:09:36.3493559+01:00",_x000D_
          "TotalRefreshCount": 2,_x000D_
          "CustomInfo": {}_x000D_
        }_x000D_
      },_x000D_
      "2056": {_x000D_
        "$type": "Inside.Core.Formula.Definition.DefinitionAC, Inside.Core.Formula",_x000D_
        "ID": 2056,_x000D_
        "Results": [_x000D_
          [_x000D_
            846.77_x000D_
          ]_x000D_
        ],_x000D_
        "Statistics": {_x000D_
          "CreationDate": "2022-07-05T17:09:31.3362359+02:00",_x000D_
          "LastRefreshDate": "2022-02-02T11:09:36.3513588+01:00",_x000D_
          "TotalRefreshCount": 2,_x000D_
          "CustomInfo": {}_x000D_
        }_x000D_
      },_x000D_
      "2057": {_x000D_
        "$type": "Inside.Core.Formula.Definition.DefinitionAC, Inside.Core.Formula",_x000D_
        "ID": 2057,_x000D_
        "Results": [_x000D_
          [_x000D_
            1747.42_x000D_
          ]_x000D_
        ],_x000D_
        "Statistics": {_x000D_
          "CreationDate": "2022-07-05T17:09:31.3362359+02:00",_x000D_
          "LastRefreshDate": "2022-02-02T11:09:36.3533442+01:00",_x000D_
          "TotalRefreshCount": 2,_x000D_
          "CustomInfo": {}_x000D_
        }_x000D_
      },_x000D_
      "2058": {_x000D_
        "$type": "Inside.Core.Formula.Definition.DefinitionAC, Inside.Core.Formula",_x000D_
        "ID": 2058,_x000D_
        "Results": [_x000D_
          [_x000D_
            2601.91_x000D_
          ]_x000D_
        ],_x000D_
        "Statistics": {_x000D_
          "CreationDate": "2022-07-05T17:09:31.3362359+02:00",_x000D_
          "LastRefreshDate": "2022-02-02T11:09:36.3553417+01:00",_x000D_
          "TotalRefreshCount": 2,_x000D_
          "CustomInfo": {}_x000D_
        }_x000D_
      },_x000D_
      "2059": {_x000D_
        "$type": "Inside.Core.Formula.Definition.DefinitionAC, Inside.Core.Formula",_x000D_
        "ID": 2059,_x000D_
        "Results": [_x000D_
          [_x000D_
            504.55_x000D_
          ]_x000D_
        ],_x000D_
        "Statistics": {_x000D_
          "CreationDate": "2022-07-05T17:09:31.3362359+02:00",_x000D_
          "LastRefreshDate": "2022-02-02T11:09:36.3572951+01:00",_x000D_
          "TotalRefreshCount": 2,_x000D_
          "CustomInfo": {}_x000D_
        }_x000D_
      },_x000D_
      "2060": {_x000D_
        "$type": "Inside.Core.Formula.Definition.DefinitionAC, Inside.Core.Formula",_x000D_
        "ID": 2060,_x000D_
        "Results": [_x000D_
          [_x000D_
            0.0_x000D_
          ]_x000D_
        ],_x000D_
        "Statistics": {_x000D_
          "CreationDate": "2022-07-05T17:09:31.3362359+02:00",_x000D_
          "LastRefreshDate": "2022-02-02T11:09:36.3593279+01:00",_x000D_
          "TotalRefreshCount": 2,_x000D_
          "CustomInfo": {}_x000D_
        }_x000D_
      },_x000D_
      "2061": {_x000D_
        "$type": "Inside.Core.Formula.Definition.DefinitionAC, Inside.Core.Formula",_x000D_
        "ID": 2061,_x000D_
        "Results": [_x000D_
          [_x000D_
            8855.9499999999989_x000D_
          ]_x000D_
        ],_x000D_
        "Statistics": {_x000D_
          "CreationDate": "2022-07-05T17:09:31.3362359+02:00",_x000D_
          "LastRefreshDate": "2022-02-02T11:09:36.3623245+01:00",_x000D_
          "TotalRefreshCount": 2,_x000D_
          "CustomInfo": {}_x000D_
        }_x000D_
      },_x000D_
      "2062": {_x000D_
        "$type": "Inside.Core.Formula.Definition.DefinitionAC, Inside.Core.Formula",_x000D_
        "ID": 2062,_x000D_
        "Results": [_x000D_
          [_x000D_
            127.5_x000D_
          ]_x000D_
        ],_x000D_
        "Statistics": {_x000D_
          "CreationDate": "2022-07-05T17:09:31.3362359+02:00",_x000D_
          "LastRefreshDate": "2022-02-02T11:09:36.3652758+01:00",_x000D_
          "TotalRefreshCount": 2,_x000D_
          "CustomInfo": {}_x000D_
        }_x000D_
      },_x000D_
      "2063": {_x000D_
        "$type": "Inside.Core.Formula.Definition.DefinitionAC, Inside.Core.Formula",_x000D_
        "ID": 2063,_x000D_
        "Results": [_x000D_
          [_x000D_
            0.0_x000D_
          ]_x000D_
        ],_x000D_
        "Statistics": {_x000D_
          "CreationDate": "2022-07-05T17:09:31.3362359+02:00",_x000D_
          "LastRefreshDate": "2022-02-02T11:09:36.3673069+01:00",_x000D_
          "TotalRefreshCount": 2,_x000D_
          "CustomInfo": {}_x000D_
        }_x000D_
      },_x000D_
      "2064": {_x000D_
        "$type": "Inside.Core.Formula.Definition.DefinitionAC, Inside.Core.Formula",_x000D_
        "ID": 2064,_x000D_
        "Results": [_x000D_
          [_x000D_
            2102.95_x000D_
          ]_x000D_
        ],_x000D_
        "Statistics": {_x000D_
          "CreationDate": "2022-07-05T17:09:31.3362359+02:00",_x000D_
          "LastRefreshDate": "2022-02-02T11:09:36.3683044+01:00",_x000D_
          "TotalRefreshCount": 2,_x000D_
          "CustomInfo": {}_x000D_
        }_x000D_
      },_x000D_
      "2065": {_x000D_
        "$type": "Inside.Core.Formula.Definition.DefinitionAC, Inside.Core.Formula",_x000D_
        "ID": 2065,_x000D_
        "Results": [_x000D_
          [_x000D_
            3953.5_x000D_
          ]_x000D_
        ],_x000D_
        "Statistics": {_x000D_
          "CreationDate": "2022-07-05T17:09:31.3362359+02:00",_x000D_
          "LastRefreshDate": "2022-02-02T11:09:36.3703032+01:00",_x000D_
          "TotalRefreshCount": 2,_x000D_
          "CustomInfo": {}_x000D_
        }_x000D_
      },_x000D_
      "2066": {_x000D_
        "$type": "Inside.Core.Formula.Definition.DefinitionAC, Inside.Core.Formula",_x000D_
        "ID": 2066,_x000D_
        "Results": [_x000D_
          [_x000D_
            1437.65_x000D_
          ]_x000D_
        ],_x000D_
        "Statistics": {_x000D_
          "CreationDate": "2022-07-05T17:09:31.3362359+02:00",_x000D_
          "LastRefreshDate": "2022-02-02T11:09:36.3732539+01:00",_x000D_
          "TotalRefreshCount": 2,_x000D_
          "CustomInfo": {}_x000D_
        }_x000D_
      },_x000D_
      "2067": {_x000D_
        "$type": "Inside.Core.Formula.Definition.DefinitionAC, Inside.Core.Formula",_x000D_
        "ID": 2067,_x000D_
        "Results": [_x000D_
          [_x000D_
            0.0_x000D_
          ]_x000D_
        ],_x000D_
        "Statistics": {_x000D_
          "CreationDate": "2022-07-05T17:09:31.3372336+02:00",_x000D_
          "LastRefreshDate": "2022-02-02T11:09:36.3742761+01:00",_x000D_
          "TotalRefreshCount": 2,_x000D_
          "CustomInfo": {}_x000D_
        }_x000D_
      },_x000D_
      "2068": {_x000D_
        "$type": "Inside.Core.Formula.Definition.DefinitionAC, Inside.Core.Formula",_x000D_
        "ID": 2068,_x000D_
        "Results": [_x000D_
          [_x000D_
            0.0_x000D_
          ]_x000D_
        ],_x000D_
        "Statistics": {_x000D_
          "CreationDate": "2022-07-05T17:09:31.3372336+02:00",_x000D_
          "LastRefreshDate": "2022-02-02T11:09:36.3762834+01:00",_x000D_
          "TotalRefreshCount": 2,_x000D_
          "CustomInfo": {}_x000D_
        }_x000D_
      },_x000D_
      "2069": {_x000D_
        "$type": "Inside.Core.Formula.Definition.DefinitionAC, Inside.Core.Formula",_x000D_
        "ID": 2069,_x000D_
        "Results": [_x000D_
          [_x000D_
            0.0_x000D_
          ]_x000D_
        ],_x000D_
        "Statistics": {_x000D_
          "CreationDate": "2022-07-05T17:09:31.3372336+02:00",_x000D_
          "LastRefreshDate": "2022-02-02T11:09:36.3782822+01:00",_x000D_
          "TotalRefreshCount": 2,_x000D_
          "CustomInfo": {}_x000D_
        }_x000D_
      },_x000D_
      "2070": {_x000D_
        "$type": "Inside.Core.Formula.Definition.DefinitionAC, Inside.Core.Formula",_x000D_
        "ID": 2070,_x000D_
        "Results": [_x000D_
          [_x000D_
            0.0_x000D_
          ]_x000D_
        ],_x000D_
        "Statistics": {_x000D_
          "CreationDate": "2022-07-05T17:09:31.3372336+02:00",_x000D_
          "LastRefreshDate": "2022-02-02T11:09:36.3802762+01:00",_x000D_
          "TotalRefreshCount": 2,_x000D_
          "CustomInfo": {}_x000D_
        }_x000D_
      },_x000D_
      "2071": {_x000D_
        "$type": "Inside.Core.Formula.Definition.DefinitionAC, Inside.Core.Formula",_x000D_
        "ID": 2071,_x000D_
        "Results": [_x000D_
          [_x000D_
            1820.67_x000D_
          ]_x000D_
        ],_x000D_
        "Statistics": {_x000D_
          "CreationDate": "2022-07-05T17:09:31.3372336+02:00",_x000D_
          "LastRefreshDate": "2022-02-02T11:09:36.3822691+01:00",_x000D_
          "TotalRefreshCount": 2,_x000D_
          "CustomInfo": {}_x000D_
        }_x000D_
      },_x000D_
      "2072": {_x000D_
        "$type": "Inside.Core.Formula.Definition.DefinitionAC, Inside.Core.Formula",_x000D_
        "ID": 2072,_x000D_
        "Results": [_x000D_
          [_x000D_
            204.0_x000D_
          ]_x000D_
        ],_x000D_
        "Statistics": {_x000D_
          "CreationDate": "2022-07-05T17:09:31.3372336+02:00",_x000D_
          "LastRefreshDate": "2022-02-02T11:09:36.3987906+01:00",_x000D_
          "TotalRefreshCount": 2,_x000D_
          "CustomInfo": {}_x000D_
        }_x000D_
      },_x000D_
      "2073": {_x000D_
        "$type": "Inside.Core.Formula.Definition.DefinitionAC, Inside.Core.Formula",_x000D_
        "ID": 2073,_x000D_
        "Results": [_x000D_
          [_x000D_
            6214.67_x000D_
          ]_x000D_
        ],_x000D_
        "Statistics": {_x000D_
          "CreationDate": "2022-07-05T17:09:31.3372336+02:00",_x000D_
          "LastRefreshDate": "2022-02-02T11:09:36.4007859+01:00",_x000D_
          "TotalRefreshCount": 2,_x000D_
          "CustomInfo": {}_x000D_
        }_x000D_
      },_x000D_
      "2074": {_x000D_
        "$type": "Inside.Core.Formula.Definition.DefinitionAC, Inside.Core.Formula",_x000D_
        "ID": 2074,_x000D_
        "Results": [_x000D_
          [_x000D_
            1234.51_x000D_
          ]_x000D_
        ],_x000D_
        "Statistics": {_x000D_
          "CreationDate": "2022-07-05T17:09:31.3372336+02:00",_x000D_
          "LastRefreshDate": "2022-02-02T11:09:36.4028047+01:00",_x000D_
          "TotalRefreshCount": 2,_x000D_
          "CustomInfo": {}_x000D_
        }_x000D_
      },_x000D_
      "2075": {_x000D_
        "$type": "Inside.Core.Formula.Definition.DefinitionAC, Inside.Core.Formula",_x000D_
        "ID": 2075,_x000D_
        "Results": [_x000D_
          [_x000D_
            10772.650000000002_x000D_
          ]_x000D_
        ],_x000D_
        "Statistics": {_x000D_
          "CreationDate": "2022-07-05T17:09:31.3372336+02:00",_x000D_
          "LastRefreshDate": "2022-02-02T11:09:36.4047762+01:00",_x000D_
          "TotalRefreshCount": 2,_x000D_
          "CustomInfo": {}_x000D_
        </t>
  </si>
  <si>
    <t>}_x000D_
      },_x000D_
      "2076": {_x000D_
        "$type": "Inside.Core.Formula.Definition.DefinitionAC, Inside.Core.Formula",_x000D_
        "ID": 2076,_x000D_
        "Results": [_x000D_
          [_x000D_
            597.44_x000D_
          ]_x000D_
        ],_x000D_
        "Statistics": {_x000D_
          "CreationDate": "2022-07-05T17:09:31.3372336+02:00",_x000D_
          "LastRefreshDate": "2022-02-02T11:09:36.4068006+01:00",_x000D_
          "TotalRefreshCount": 2,_x000D_
          "CustomInfo": {}_x000D_
        }_x000D_
      },_x000D_
      "2077": {_x000D_
        "$type": "Inside.Core.Formula.Definition.DefinitionAC, Inside.Core.Formula",_x000D_
        "ID": 2077,_x000D_
        "Results": [_x000D_
          [_x000D_
            4658.99_x000D_
          ]_x000D_
        ],_x000D_
        "Statistics": {_x000D_
          "CreationDate": "2022-07-05T17:09:31.3372336+02:00",_x000D_
          "LastRefreshDate": "2022-02-02T11:09:36.408789+01:00",_x000D_
          "TotalRefreshCount": 2,_x000D_
          "CustomInfo": {}_x000D_
        }_x000D_
      },_x000D_
      "2078": {_x000D_
        "$type": "Inside.Core.Formula.Definition.DefinitionAC, Inside.Core.Formula",_x000D_
        "ID": 2078,_x000D_
        "Results": [_x000D_
          [_x000D_
            859.23_x000D_
          ]_x000D_
        ],_x000D_
        "Statistics": {_x000D_
          "CreationDate": "2022-07-05T17:09:31.3372336+02:00",_x000D_
          "LastRefreshDate": "2022-02-02T11:09:36.4107829+01:00",_x000D_
          "TotalRefreshCount": 2,_x000D_
          "CustomInfo": {}_x000D_
        }_x000D_
      },_x000D_
      "2079": {_x000D_
        "$type": "Inside.Core.Formula.Definition.DefinitionAC, Inside.Core.Formula",_x000D_
        "ID": 2079,_x000D_
        "Results": [_x000D_
          [_x000D_
            3480.96_x000D_
          ]_x000D_
        ],_x000D_
        "Statistics": {_x000D_
          "CreationDate": "2022-07-05T17:09:31.3372336+02:00",_x000D_
          "LastRefreshDate": "2022-02-02T11:09:36.4127775+01:00",_x000D_
          "TotalRefreshCount": 2,_x000D_
          "CustomInfo": {}_x000D_
        }_x000D_
      },_x000D_
      "2080": {_x000D_
        "$type": "Inside.Core.Formula.Definition.DefinitionAC, Inside.Core.Formula",_x000D_
        "ID": 2080,_x000D_
        "Results": [_x000D_
          [_x000D_
            0.0_x000D_
          ]_x000D_
        ],_x000D_
        "Statistics": {_x000D_
          "CreationDate": "2022-07-05T17:09:31.3372336+02:00",_x000D_
          "LastRefreshDate": "2022-02-02T11:09:36.4147725+01:00",_x000D_
          "TotalRefreshCount": 2,_x000D_
          "CustomInfo": {}_x000D_
        }_x000D_
      },_x000D_
      "2081": {_x000D_
        "$type": "Inside.Core.Formula.Definition.DefinitionAC, Inside.Core.Formula",_x000D_
        "ID": 2081,_x000D_
        "Results": [_x000D_
          [_x000D_
            4571.01_x000D_
          ]_x000D_
        ],_x000D_
        "Statistics": {_x000D_
          "CreationDate": "2022-07-05T17:09:31.3372336+02:00",_x000D_
          "LastRefreshDate": "2022-02-02T11:09:36.1805931+01:00",_x000D_
          "TotalRefreshCount": 2,_x000D_
          "CustomInfo": {}_x000D_
        }_x000D_
      },_x000D_
      "2082": {_x000D_
        "$type": "Inside.Core.Formula.Definition.DefinitionAC, Inside.Core.Formula",_x000D_
        "ID": 2082,_x000D_
        "Results": [_x000D_
          [_x000D_
            0.0_x000D_
          ]_x000D_
        ],_x000D_
        "Statistics": {_x000D_
          "CreationDate": "2022-07-05T17:09:31.3372336+02:00",_x000D_
          "LastRefreshDate": "2022-02-02T11:09:36.3174511+01:00",_x000D_
          "TotalRefreshCount": 2,_x000D_
          "CustomInfo": {}_x000D_
        }_x000D_
      },_x000D_
      "2083": {_x000D_
        "$type": "Inside.Core.Formula.Definition.DefinitionAC, Inside.Core.Formula",_x000D_
        "ID": 2083,_x000D_
        "Results": [_x000D_
          [_x000D_
            574.28_x000D_
          ]_x000D_
        ],_x000D_
        "Statistics": {_x000D_
          "CreationDate": "2022-07-05T17:09:31.3372336+02:00",_x000D_
          "LastRefreshDate": "2022-02-02T11:09:36.2244719+01:00",_x000D_
          "TotalRefreshCount": 2,_x000D_
          "CustomInfo": {}_x000D_
        }_x000D_
      },_x000D_
      "2084": {_x000D_
        "$type": "Inside.Core.Formula.Definition.DefinitionAC, Inside.Core.Formula",_x000D_
        "ID": 2084,_x000D_
        "Results": [_x000D_
          [_x000D_
            241512.25_x000D_
          ]_x000D_
        ],_x000D_
        "Statistics": {_x000D_
          "CreationDate": "2022-07-05T17:09:31.3372336+02:00",_x000D_
          "LastRefreshDate": "2022-02-02T11:09:36.2764288+01:00",_x000D_
          "TotalRefreshCount": 2,_x000D_
          "CustomInfo": {}_x000D_
        }_x000D_
      },_x000D_
      "2085": {_x000D_
        "$type": "Inside.Core.Formula.Definition.DefinitionAC, Inside.Core.Formula",_x000D_
        "ID": 2085,_x000D_
        "Results": [_x000D_
          [_x000D_
            0.0_x000D_
          ]_x000D_
        ],_x000D_
        "Statistics": {_x000D_
          "CreationDate": "2022-07-05T17:09:31.3372336+02:00",_x000D_
          "LastRefreshDate": "2022-02-02T11:09:36.1298513+01:00",_x000D_
          "TotalRefreshCount": 2,_x000D_
          "CustomInfo": {}_x000D_
        }_x000D_
      },_x000D_
      "2086": {_x000D_
        "$type": "Inside.Core.Formula.Definition.DefinitionAC, Inside.Core.Formula",_x000D_
        "ID": 2086,_x000D_
        "Results": [_x000D_
          [_x000D_
            0.0_x000D_
          ]_x000D_
        ],_x000D_
        "Statistics": {_x000D_
          "CreationDate": "2022-07-05T17:09:31.3372336+02:00",_x000D_
          "LastRefreshDate": "2022-02-02T11:09:36.4167704+01:00",_x000D_
          "TotalRefreshCount": 2,_x000D_
          "CustomInfo": {}_x000D_
        }_x000D_
      },_x000D_
      "2087": {_x000D_
        "$type": "Inside.Core.Formula.Definition.DefinitionAC, Inside.Core.Formula",_x000D_
        "ID": 2087,_x000D_
        "Results": [_x000D_
          [_x000D_
            0.0_x000D_
          ]_x000D_
        ],_x000D_
        "Statistics": {_x000D_
          "CreationDate": "2022-07-05T17:09:31.3372336+02:00",_x000D_
          "LastRefreshDate": "2022-02-02T11:09:36.3613232+01:00",_x000D_
          "TotalRefreshCount": 2,_x000D_
          "CustomInfo": {}_x000D_
        }_x000D_
      },_x000D_
      "2088": {_x000D_
        "$type": "Inside.Core.Formula.Definition.DefinitionAC, Inside.Core.Formula",_x000D_
        "ID": 2088,_x000D_
        "Results": [_x000D_
          [_x000D_
            0.0_x000D_
          ]_x000D_
        ],_x000D_
        "Statistics": {_x000D_
          "CreationDate": "2022-07-05T17:09:31.3372336+02:00",_x000D_
          "LastRefreshDate": "2022-02-02T11:09:36.4187362+01:00",_x000D_
          "TotalRefreshCount": 2,_x000D_
          "CustomInfo": {}_x000D_
        }_x000D_
      },_x000D_
      "2089": {_x000D_
        "$type": "Inside.Core.Formula.Definition.DefinitionAC, Inside.Core.Formula",_x000D_
        "ID": 2089,_x000D_
        "Results": [_x000D_
          [_x000D_
            0.0_x000D_
          ]_x000D_
        ],_x000D_
        "Statistics": {_x000D_
          "CreationDate": "2022-07-05T17:09:31.3372336+02:00",_x000D_
          "LastRefreshDate": "2022-02-02T11:09:36.4207699+01:00",_x000D_
          "TotalRefreshCount": 2,_x000D_
          "CustomInfo": {}_x000D_
        }_x000D_
      },_x000D_
      "2090": {_x000D_
        "$type": "Inside.Core.Formula.Definition.DefinitionAC, Inside.Core.Formula",_x000D_
        "ID": 2090,_x000D_
        "Results": [_x000D_
          [_x000D_
            1160.86_x000D_
          ]_x000D_
        ],_x000D_
        "Statistics": {_x000D_
          "CreationDate": "2022-07-05T17:09:31.3372336+02:00",_x000D_
          "LastRefreshDate": "2022-02-02T11:09:36.4237355+01:00",_x000D_
          "TotalRefreshCount": 2,_x000D_
          "CustomInfo": {}_x000D_
        }_x000D_
      },_x000D_
      "2091": {_x000D_
        "$type": "Inside.Core.Formula.Definition.DefinitionAC, Inside.Core.Formula",_x000D_
        "ID": 2091,_x000D_
        "Results": [_x000D_
          [_x000D_
            307.16_x000D_
          ]_x000D_
        ],_x000D_
        "Statistics": {_x000D_
          "CreationDate": "2022-07-05T17:09:31.3372336+02:00",_x000D_
          "LastRefreshDate": "2022-02-02T11:09:36.425756+01:00",_x000D_
          "TotalRefreshCount": 2,_x000D_
          "CustomInfo": {}_x000D_
        }_x000D_
      },_x000D_
      "2092": {_x000D_
        "$type": "Inside.Core.Formula.Definition.DefinitionAC, Inside.Core.Formula",_x000D_
        "ID": 2092,_x000D_
        "Results": [_x000D_
          [_x000D_
            225.53_x000D_
          ]_x000D_
        ],_x000D_
        "Statistics": {_x000D_
          "CreationDate": "2022-07-05T17:09:31.3372336+02:00",_x000D_
          "LastRefreshDate": "2022-02-02T11:09:36.42871+01:00",_x000D_
          "TotalRefreshCount": 2,_x000D_
          "CustomInfo": {}_x000D_
        }_x000D_
      },_x000D_
      "2093": {_x000D_
        "$type": "Inside.Core.Formula.Definition.DefinitionAC, Inside.Core.Formula",_x000D_
        "ID": 2093,_x000D_
        "Results": [_x000D_
          [_x000D_
            1804.12_x000D_
          ]_x000D_
        ],_x000D_
        "Statistics": {_x000D_
          "CreationDate": "2022-07-05T17:09:31.3372336+02:00",_x000D_
          "LastRefreshDate": "2022-02-02T11:09:36.1825859+01:00",_x000D_
          "TotalRefreshCount": 2,_x000D_
          "CustomInfo": {}_x000D_
        }_x000D_
      },_x000D_
      "2094": {_x000D_
        "$type": "Inside.Core.Formula.Definition.DefinitionAC, Inside.Core.Formula",_x000D_
        "ID": 2094,_x000D_
        "Results": [_x000D_
          [_x000D_
            1605.72_x000D_
          ]_x000D_
        ],_x000D_
        "Statistics": {_x000D_
          "CreationDate": "2022-07-05T17:09:31.3372336+02:00",_x000D_
          "LastRefreshDate": "2022-02-02T11:09:36.4307292+01:00",_x000D_
          "TotalRefreshCount": 2,_x000D_
          "CustomInfo": {}_x000D_
        }_x000D_
      },_x000D_
      "2095": {_x000D_
        "$type": "Inside.Core.Formula.Definition.DefinitionAC, Inside.Core.Formula",_x000D_
        "ID": 2095,_x000D_
        "Results": [_x000D_
          [_x000D_
            1001.79_x000D_
          ]_x000D_
        ],_x000D_
        "Statistics": {_x000D_
          "CreationDate": "2022-07-05T17:09:31.3372336+02:00",_x000D_
          "LastRefreshDate": "2022-02-02T11:09:36.2784234+01:00",_x000D_
          "TotalRefreshCount": 2,_x000D_
          "CustomInfo": {}_x000D_
        }_x000D_
      },_x000D_
      "2096": {_x000D_
        "$type": "Inside.Core.Formula.Definition.DefinitionAC, Inside.Core.Formula",_x000D_
        "ID": 2096,_x000D_
        "Results": [_x000D_
          [_x000D_
            744.17_x000D_
          ]_x000D_
        ],_x000D_
        "Statistics": {_x000D_
          "CreationDate": "2022-07-05T17:09:31.3372336+02:00",_x000D_
          "LastRefreshDate": "2022-02-02T11:09:36.131846+01:00",_x000D_
          "TotalRefreshCount": 2,_x000D_
          "CustomInfo": {}_x000D_
        }_x000D_
      },_x000D_
      "2097": {_x000D_
        "$type": "Inside.Core.Formula.Definition.DefinitionAC, Inside.Core.Formula",_x000D_
        "ID": 2097,_x000D_
        "Results": [_x000D_
          [_x000D_
            861.69_x000D_
          ]_x000D_
        ],_x000D_
        "Statistics": {_x000D_
          "CreationDate": "2022-07-05T17:09:31.3372336+02:00",_x000D_
          "LastRefreshDate": "2022-02-02T11:09:36.3203961+01:00",_x000D_
          "TotalRefreshCount": 2,_x000D_
          "CustomInfo": {}_x000D_
        }_x000D_
      },_x000D_
      "2098": {_x000D_
        "$type": "Inside.Core.Formula.Definition.DefinitionAC, Inside.Core.Formula",_x000D_
        "ID": 2098,_x000D_
        "Results": [_x000D_
          [_x000D_
            316.8_x000D_
          ]_x000D_
        ],_x000D_
        "Statistics": {_x000D_
          "CreationDate": "2022-07-05T17:09:31.3372336+02:00",_x000D_
          "LastRefreshDate": "2022-02-02T11:09:36.2274252+01:00",_x000D_
          "TotalRefreshCount": 2,_x000D_
          "CustomInfo": {}_x000D_
        }_x000D_
      },_x000D_
      "2099": {_x000D_
        "$type": "Inside.Core.Formula.Definition.DefinitionAC, Inside.Core.Formula",_x000D_
        "ID": 2099,_x000D_
        "Results": [_x000D_
          [_x000D_
            279.0_x000D_
          ]_x000D_
        ],_x000D_
        "Statistics": {_x000D_
          "CreationDate": "2022-07-05T17:09:31.3372336+02:00",_x000D_
          "LastRefreshDate": "2022-02-02T11:09:36.4327413+01:00",_x000D_
          "TotalRefreshCount": 2,_x000D_
          "CustomInfo": {}_x000D_
        }_x000D_
      },_x000D_
      "2100": {_x000D_
        "$type": "Inside.Core.Formula.Definition.DefinitionAC, Inside.Core.Formula",_x000D_
        "ID": 2100,_x000D_
        "Results": [_x000D_
          [_x000D_
            1500.72_x000D_
          ]_x000D_
        ],_x000D_
        "Statistics": {_x000D_
          "CreationDate": "2022-07-05T17:09:31.3372336+02:00",_x000D_
          "LastRefreshDate": "2022-02-02T11:11:32.9653211+01:00",_x000D_
          "TotalRefreshCount": 2,_x000D_
          "CustomInfo": {}_x000D_
        }_x000D_
      },_x000D_
      "2101": {_x000D_
        "$type": "Inside.Core.Formula.Definition.DefinitionAC, Inside.Core.Formula",_x000D_
        "ID": 2101,_x000D_
        "Results": [_x000D_
          [_x000D_
            2102.95_x000D_
          ]_x000D_
        ],_x000D_
        "Statistics": {_x000D_
          "CreationDate": "2022-07-05T17:09:31.3372336+02:00",_x000D_
          "LastRefreshDate": "2022-02-02T11:11:32.9823117+01:00",_x000D_
          "TotalRefreshCount": 2,_x000D_
          "CustomInfo": {}_x000D_
        }_x000D_
      },_x000D_
      "2102": {_x000D_
        "$type": "Inside.Core.Formula.Definition.DefinitionAC, Inside.Core.Formula",_x000D_
        "ID": 2102,_x000D_
        "Results": [_x000D_
          [_x000D_
            1326.0_x000D_
          ]_x000D_
        ],_x000D_
        "Statistics": {_x000D_
          "CreationDate": "2022-07-05T17:09:31.3372336+02:00",_x000D_
          "LastRefreshDate": "2022-02-02T11:11:32.9843002+01:00",_x000D_
          "TotalRefreshCount": 2,_x000D_
          "CustomInfo": {}_x000D_
        }_x000D_
      },_x000D_
      "2103": {_x000D_
        "$type": "Inside.Core.Formula.Definition.DefinitionAC, Inside.Core.Formula",_x000D_
        "ID": 2103,_x000D_
        "Results": [_x000D_
          [_x000D_
            43371.93_x000D_
          ]_x000D_
        ],_x000D_
        "Statistics": {_x000D_
          "CreationDate": "2022-07-05T17:09:31.3372336+02:00",_x000D_
          "LastRefreshDate": "2022-02-02T11:11:32.9862521+01:00",_x000D_
          "TotalRefreshCount": 2,_x000D_
          "CustomInfo": {}_x000D_
        }_x000D_
      },_x000D_
      "2104": {_x000D_
        "$type": "Inside.Core.Formula.Definition.DefinitionAC, Inside.Core.Formula",_x000D_
        "ID": 2104,_x000D_
        "Results": [_x000D_
          [_x000D_
            0.0_x000D_
          ]_x000D_
        ],_x000D_
        "Statistics": {_x000D_
          "CreationDate": "2022-07-05T17:09:31.3372336+02:00",_x000D_
          "LastRefreshDate": "2022-02-02T11:11:32.9892788+01:00",_x000D_
          "TotalRefreshCount": 2,_x000D_
          "CustomInfo": {}_x000D_
        }_x000D_
      },_x000D_
      "2105": {_x000D_
        "$type": "Inside.Core.Formula.Definition.DefinitionAC, Inside.Core.Formula",_x000D_
        "ID": 2105,_x000D_
        "Results": [_x000D_
          [_x000D_
            0.0_x000D_
          ]_x000D_
        ],_x000D_
        "Statistics": {_x000D_
          "CreationDate": "2022-07-05T17:09:31.3372336+02:00",_x000D_
          "LastRefreshDate": "2022-02-02T11:11:32.991276+01:00",_x000D_
          "TotalRefreshCount": 2,_x000D_
          "CustomInfo": {}_x000D_
        }_x000D_
      },_x000D_
      "2106": {_x000D_
        "$type": "Inside.Core.Formula.Definition.DefinitionAC, Inside.Core.Formula",_x000D_
        "ID": 2106,_x000D_
        "Results": [_x000D_
          [_x000D_
            0.0_x000D_
          ]_x000D_
        ],_x000D_
        "Statistics": {_x000D_
          "CreationDate": "2022-07-05T17:09:31.3372336+02:00",_x000D_
          "LastRefreshDate": "2022-02-02T11:11:32.993275+01:00",_x000D_
          "TotalRefreshCount": 2,_x000D_
          "CustomInfo": {}_x000D_
        }_x000D_
      },_x000D_
      "2107": {_x000D_
        "$type": "Inside.Core.Formula.Definition.DefinitionAC, Inside.Core.Formula",_x000D_
        "ID": 2107,_x000D_
        "Results": [_x000D_
          [_x000D_
            0.0_x000D_
          ]_x000D_
        ],_x000D_
        "Statistics": {_x000D_
          "CreationDate": "2022-07-05T17:09:31.3372336+02:00",_x000D_
          "LastRefreshDate": "2022-02-02T11:11:32.9962241+01:00",_x000D_
          "TotalRefreshCount": 2,_x000D_
          "CustomInfo": {}_x000D_
        }_x000D_
      },_x000D_
      "2108": {_x000D_
        "$type": "Inside.Core.Formula.Definition.DefinitionAC, Inside.Core.Formula",_x000D_
        "ID": 2108,_x000D_
        "Results": [_x000D_
          [_x000D_
            1337.22_x000D_
          ]_x000D_
        ],_x000D_
        "Statistics": {_x000D_
          "CreationDate": "2022-07-05T17:09:31.3372336+02:00",_x000D_
          "LastRefreshDate": "2022-02-02T11:11:32.9982198+01:00",_x000D_
          "TotalRefreshCount": 2,_x000D_
          "CustomInfo": {}_x000D_
        }_x000D_
      },_x000D_
      "2109": {_x000D_
        "$type": "Inside.Core.Formula.Definition.DefinitionAC, Inside.Core.Formula",_x000D_
        "ID": 2109,_x000D_
        "Results": [_x000D_
          [_x000D_
            3795.86_x000D_
          ]_x000D_
        ],_x000D_
        "Statistics": {_x000D_
          "CreationDate": "2022-07-05T17:09:31.3372336+02:00",_x000D_
          "LastRefreshDate": "2022-02-02T11:11:33.0002469+01:00",_x000D_
          "TotalRefreshCount": 2,_x000D_
          "CustomInfo": {}_x000D_
        }_x000D_
      },_x000D_
      "2110": {_x000D_
        "$type": "Inside.Core.Formula.Definition.DefinitionAC, Inside.Core.Formula",_x000D_
        "ID": 2110,_x000D_
        "Results": [_x000D_
          [_x000D_
            2056.95_x000D_
          ]_x000D_
        ],_x000D_
        "Statistics": {_x000D_
          "CreationDate": "2022-07-05T17:09:31.3372336+02:00",_x000D_
          "LastRefreshDate": "2022-02-02T11:11:33.0032067+01:00",_x000D_
          "TotalRefreshCount": 2,_x000D_
          "CustomInfo": {}_x000D_
        }_x000D_
      },_x000D_
      "2111": {_x000D_
        "$type": "Inside.Core.Formula.Definition.DefinitionAC, Inside.Core.Formula",_x000D_
        "ID": 2111,_x000D_
        "Results": [_x000D_
          [_x000D_
            1865.31_x000D_
          ]_x000D_
        ],_x000D_
        "Statistics": {_x000D_
          "CreationDate": "2022-07-05T17:09:31.3372336+02:00",_x000D_
          "LastRefreshDate": "2022-02-02T11:11:33.0052398+01:00",_x000D_
          "TotalRefreshCount": 2,_x000D_
          "CustomInfo": {}_x000D_
        }_x000D_
      },_x000D_
      "2112": {_x000D_
        "$type": "Inside.Core.Formula.Definition.DefinitionAC, Inside.Core.Formula",_x000D_
        "ID": 2112,_x000D_
        "Results": [_x000D_
          [_x000D_
            846.61_x000D_
          ]_x000D_
        ],_x000D_
        "Statistics": {_x000D_
          "CreationDate": "2022-07-05T17:09:31.3372336+02:00",_x000D_
          "LastRefreshDate": "2022-02-02T11:11:33.0072372+01:00",_x000D_
          "TotalRefreshCount": 2,_x000D_
          "CustomInfo": {}_x000D_
        }_x000D_
      },_x000D_
      "2113": {_x000D_
        "$type": "Inside.Core.Formula.Definition.DefinitionAC, Inside.Core.Formula",_x000D_
        "ID": 2113,_x000D_
        "Results": [_x000D_
          [_x000D_
            734.2_x000D_
          ]_x000D_
        ],_x000D_
        "Statistics": {_x000D_
          "CreationDate": "2022-07-05T17:09:31.3372336+02:00",_x000D_
          "LastRefreshDate": "2022-02-02T11:11:33.010189+01:00",_x000D_
          "TotalRefreshCount": 2,_x000D_
          "CustomInfo": {}_x000D_
        }_x000D_
      },_x000D_
      "2114": {_x000D_
        "$type": "Inside.Core.Formula.Definition.DefinitionAC, Inside.Core.Formula",_x000D_
        "ID": 2114,_x000D_
        "Results": [_x000D_
          [_x000D_
            4571.01_x000D_
          ]_x000D_
        ],_x000D_
        "Statistics": {_x000D_
          "CreationDate": "2022-07-05T17:09:31.3372336+02:00",_x000D_
          "LastRefreshDate": "2022-02-02T11:11:33.0122249+01:00",_x000D_
          "TotalRefreshCount": 2,_x000D_
          "CustomInfo": {}_x000D_
        }_x000D_
      },_x000D_
      "2115": {_x000D_
        "$type": "Inside.Core.Formula.Definition.DefinitionAC, Inside.Core.Formula",_x000D_
        "ID": 2115,_x000D_
        "Results": [_x000D_
          [_x000D_
            8127.42_x000D_
          ]_x000D_
        ],_x000D_
        "Statistics": {_x000D_
          "CreationDate": "2022-07-05T17:09:31.3372336+02:00",_x000D_
          "LastRefreshDate": "2022-02-02T11:11:33.0142323+01:00",_x000D_
          "TotalRefreshCount": 2,_x000D_
          "CustomInfo": {}_x000D_
        }_x000D_
      },_x000D_
      "2116": {_x000D_
        "$type": "Inside.Core.Formula.Definition.DefinitionAC, Inside.Core.Formula",_x000D_
        "ID": 2116,_x000D_
        "Results": [_x000D_
          [_x000D_
            3796.89_x000D_
          ]_x000D_
        ],_x000D_
        "Statistics": {_x000D_
          "CreationDate": "2022-07-05T17:09:31.3372336+02:00",_x000D_
          "LastRefreshDate": "2022-02-02T11:11:33.0172685+01:00",_x000D_
          "TotalRefreshCount": 2,_x000D_
          "CustomInfo": {}_x000D_
        }_x000D_
      },_x000D_
      "2117": {_x000D_
        "$type": "Inside.Core.Formula.Definition.DefinitionAC, Inside.Core.Formula",_x000D_
        "ID": 2117,_x000D_
        "Results": [_x000D_
          [_x000D_
            1559.23_x000D_
          ]_x000D_
        ],_x000D_
        "Statistics": {_x000D_
          "CreationDate": "2022-07-05T17:09:31.3372336+02:00",_x000D_
          "LastRefreshDate": "2022-02-02T11:11:33.0192606+01:00",_x000D_
          "TotalRefreshCount": 2,_x000D_
          "CustomInfo": {}_x000D_
        }_x000D_
      },_x000D_
      "2118": {_x000D_
        "$type": "Inside.Core.Formula.Definition.DefinitionAC, Inside.Core.Formula",_x000D_
        "ID": 2118,_x000D_
        "Results": [_x000D_
          [_x000D_
            0.0_x000D_
          ]_x000D_
        ],_x000D_
        "Statistics": {_x000D_
          "CreationDate": "2022-07-05T17:09:31.3372336+02:00",_x000D_
          "LastRefreshDate": "2022-02-02T11:11:33.0434765+01:00",_x000D_
          "TotalRefreshCount": 2,_x000D_
          "CustomInfo": {}_x000D_
        }_x000D_
      },_x000D_
      "2119": {_x000D_
        "$type": "Inside.Core.Formula.Definition.DefinitionAC, Inside.Core.Formula",_x000D_
        "ID": 2119,_x000D_
        "Results": [_x000D_
          [_x000D_
            0.0_x000D_
          ]_x000D_
        ],_x000D_
        "Statistics": {_x000D_
          "CreationDate": "2022-07-05T17:09:31.3372336+02:00",_x000D_
          "LastRefreshDate": "2022-02-02T11:11:33.0454697+01:00",_x000D_
          "TotalRefreshCount": 2,_x000D_
          "CustomInfo": {}_x000D_
        }_x000D_
      },_x000D_
      "2120": {_x000D_
        "$type": "Inside.Core.Formula.Definition.DefinitionAC, Inside.Core.Formula",_x000D_
        "ID": 2120,_x000D_
        "Results": [_x000D_
          [_x000D_
            3023.0_x000D_
          ]_x000D_
        ],_x000D_
        "Statistics": {_x000D_
          "CreationDate": "2022-07-05T17:09:31.3372336+02:00",_x000D_
          "LastRefreshDate": "2022-02-02T11:11:33.0474644+01:00",_x000D_
          "TotalRefreshCount": 2,_x000D_
          "CustomInfo": {}_x000D_
        }_x000D_
      },_x000D_
      "2121": {_x000D_
        "$type": "Inside.Core.Formula.Definition.DefinitionAC, Inside.Core.Formula",_x000D_
        "ID": 2121,_x000D_
        "Results": [_x000D_
          [_x000D_
            574.28_x000D_
          ]_x000D_
        ],_x000D_
        "Statistics": {_x000D_
          "CreationDate": "2022-07-05T17:09:31.3372336+02:00",_x000D_
          "LastRefreshDate": "2022-02-02T11:11:33.0494591+01:00",_x000D_
          "TotalRefreshCount": 2,_x000D_
          "CustomInfo": {}_x000D_
        }_x000D_
      },_x000D_
      "2122": {_x000D_
        "$type": "Inside.Core.Formula.Definition.DefinitionAC, Inside.Core.Formula",_x000D_
        "ID": 2122,_x000D_
        "Results": [_x000D_
          [_x000D_
            18450.539999999997_x000D_
          ]_x000D_
        ],_x000D_
        "Statistics": {_x000D_
          "CreationDate": "2022-07-05T17:09:31.3372336+02:00",_x000D_
          "LastRefreshDate": "2022-02-02T11:11:33.0524598+01:00",_x000D_
          "TotalRefreshCount": 2,_x000D_
          "CustomInfo": {}_x000D_
        }_x000D_
      },_x000D_
      "2123": {_x000D_
        "$type": "Inside.Core.Formula.Definition.DefinitionAC, Inside.Core.Formula",_x000D_
        "ID": 2123,_x000D_
        "Results": [_x000D_
          [_x000D_
            49196.909999999996_x000D_
          ]_x000D_
        ],_x000D_
        "Statistics": {_x000D_
          "CreationDate": "2022-07-05T17:09:31.3372336+02:00",_x000D_
          "LastRefreshDate": "2022-02-02T11:11:33.0544464+01:00",_x000D_
          "TotalRefreshCount": 2,_x000D_
          "CustomInfo": {}_x000D_
        }_x000D_
      },_x000D_
      "2124": {_x000D_
        "$type": "Inside.Core.Formula.Definition.DefinitionAC, Inside.Core.Formula",_x000D_
        "ID": 2124,_x000D_
        "Results": [_x000D_
          [_x000D_
            0.0_x000D_
          ]_x000D_
        ],_x000D_
        "Statistics": {_x000D_
          "CreationDate": "2022-07-05T17:09:31.3372336+02:00",_x000D_
          "LastRefreshDate": "2022-02-02T11:11:33.0574391+01:00",_x000D_
          "TotalRefreshCount": 2,_x000D_
          "CustomInfo": {}_x000D_
        }_x000D_
      },_x000D_
      "2125": {_x000D_
        "$type": "Inside.Core.Formula.Definition.DefinitionAC, Inside.Core.Formula",_x000D_
        "ID": 2125,_x000D_
        "Results": [_x000D_
          [_x000D_
            0.0_x000D_
          ]_x000D_
        ],_x000D_
        "Statistics": {_x000D_
          "CreationDate": "2022-07-05T17:09:31.3372336+02:00",_x000D_
          "LastRefreshDate": "2022-02-02T11:11:33.059433+01:00",_x000D_
          "TotalRefreshCount": 2,_x000D_
          "CustomInfo": {}_x000D_
        }_x000D_
      },_x000D_
      "2126": {_x000D_
        "$type": "Inside.Core.Formula.Definition.DefinitionAC, Inside.Core.Formula",_x000D_
        "ID": 2126,_x000D_
        "Results": [_x000D_
          [_x000D_
            0.0_x000D_
          ]_x000D_
        ],_x000D_
        "Statistics": {_x000D_
          "CreationDate": "2022-07-05T17:09:31.3372336+02:00",_x000D_
          "LastRefreshDate": "2022-02-02T11:11:33.0614279+01:00",_x000D_
          "TotalRefreshCount": 2,_x000D_
          "CustomInfo": {}_x000D_
        }_x000D_
      },_x000D_
      "2127": {_x000D_
        "$type": "Inside.Core.Formula.Definition.DefinitionAC, Inside.Core.Formula",_x000D_
        "ID": 2127,_x000D_
        "Results": [_x000D_
          [_x000D_
            0.0_x000D_
          ]_x000D_
        ],_x000D_
        "Statistics": {_x000D_
          "CreationDate": "2022-07-05T17:09:31.3372336+02:00",_x000D_
          "LastRefreshDate": "2022-02-02T11:11:33.0644197+01:00",_x000D_
          "TotalRefreshCount": 2,_x000D_
          "CustomInfo": {}_x000D_
        }_x000D_
      },_x000D_
      "2128": {_x000D_
        "$type": "Inside.Core.Formula.Definition.DefinitionAC, Inside.Core.Formula",_x000D_
        "ID": 2128,_x000D_
        "Results": [_x000D_
          [_x000D_
            12547.55_x000D_
          ]_x000D_
        ],_x000D_
        "Statistics": {_x000D_
          "CreationDate": "2022-07-05T17:09:31.3372336+02:00",_x000D_
          "LastRefreshDate": "2022-02-02T11:11:33.0664144+01:00",_x000D_
          "TotalRefreshCount": 2,_x000D_
          "CustomInfo": {}_x000D_
        }_x000D_
      },_x000D_
      "2129": {_x000D_
        "$type": "Inside.Core.Formula.Definition.DefinitionAC, Inside.Core.Formula",_x000D_
        "ID": 2129,_x000D_
        "Results": [_x000D_
          [_x000D_
            3376.26_x000D_
          ]_x000D_
        ],_x000D_
        "Statistics": {_x000D_
          "CreationDate": "2022-07-05T17:09:31.3372336+02:00",_x000D_
          "LastRefreshDate": "2022-02-02T11:11:33.0684091+01:00",_x000D_
          "TotalRefreshCount": 2,_x000D_
          "CustomInfo": {}_x000D_
        }_x000D_
      },_x000D_
      "2130": {_x000D_
        "$type": "Inside.Core.Formula.Definition.DefinitionAC, Inside.Core.Formula",_x000D_
        "ID": 2130,_x000D_
        "Results": [_x000D_
          [_x000D_
            1654.32_x000D_
          ]_x000D_
        ],_x000D_
        "Statistics": {_x000D_
          "CreationDate": "2022-07-05T17:09:31.3372336+02:00",_x000D_
          "LastRefreshDate": "2022-02-02T11:11:33.0714013+01:00",_x000D_
          "TotalRefreshCount": 2,_x000D_
          "CustomInfo": {}_x000D_
        }_x000D_
      },_x000D_
      "2131": {_x000D_
        "$type": "Inside.Core.Formula.Definition.DefinitionAC, Inside.Core.Formula",_x000D_
        "ID": 2131,_x000D_
        "Results": [_x000D_
          [_x000D_
            723.72_x000D_
          ]_x000D_
        ],_x000D_
        "Statistics": {_x000D_
          "CreationDate": "2022-07-05T17:09:31.3372336+02:00",_x000D_
          "LastRefreshDate": "2022-02-02T11:11:33.0743964+01:00",_x000D_
          "TotalRefreshCount": 2,_x000D_
          "CustomInfo": {}_x000D_
        }_x000D_
      },_x000D_
      "2132": {_x000D_
        "$type": "Inside.Core.Formula.Definition.DefinitionAC, Inside.Core.Formula",_x000D_
        "ID": 2132,_x000D_
        "Results": [_x000D_
          [_x000D_
            814.1_x000D_
          ]_x000D_
        ],_x000D_
        "Statistics": {_x000D_
          "CreationDate": "2022-07-05T17:09:31.3372336+02:00",_x000D_
          "LastRefreshDate": "2022-02-02T11:11:33.077387+01:00",_x000D_
          "TotalRefreshCount": 2,_x000D_
          "CustomInfo": {}_x000D_
        }_x000D_
      },_x000D_
      "2133": {_x000D_
        "$type": "Inside.Core.Formula.Definition.DefinitionAC, Inside.Core.Formula",_x000D_
        "ID": 2133,_x000D_
        "Results": [_x000D_
          [_x000D_
            880.2_x000D_
          ]_x000D_
        ],_x000D_
        "Statistics": {_x000D_
          "CreationDate": "2022-07-05T17:09:31.3372336+02:00",_x000D_
          "LastRefreshDate": "2022-02-02T11:11:33.0793824+01:00",_x000D_
          "TotalRefreshCount": 2,_x000D_
          "CustomInfo": {}_x000D_
        }_x000D_
      },_x000D_
      "2134": {_x000D_
        "$type": "Inside.Core.Formula.Definition.DefinitionAC, Inside.Core.Formula",_x000D_
        "ID": 2134,_x000D_
        "Results": [_x000D_
          [_x000D_
            1054.04_x000D_
          ]_x000D_
        ],_x000D_
        "Statistics": {_x000D_
          "CreationDate": "2022-07-05T17:09:31.3372336+02:00",_x000D_
          "LastRefreshDate": "2022-02-02T11:11:33.0813749+01:00",_x000D_
          "TotalRefreshCount": 2,_x000D_
          "CustomInfo": {}_x000D_
        }_x000D_
      },_x000D_
      "2135": {_x000D_
        "$type": "Inside.Core.Formula.Definition.DefinitionAC, Inside.Core.Formula",_x000D_
        "ID": 2135,_x000D_
        "Results": [_x000D_
          [_x000D_
            10834.09_x000D_
          ]_x000D_
        ],_x000D_
        "Statistics": {_x000D_
          "CreationDate": "2022-07-05T17:09:31.3372336+02:00",_x000D_
          "LastRefreshDate": "2022-02-02T11:11:33.0833698+01:00",_x000D_
          "TotalRefreshCount": 2,_x000D_
          "CustomInfo": {}_x000D_
        }_x000D_
      },_x000D_
      "2136": {_x000D_
        "$type": "Inside.Core.Formula.Definition.DefinitionAC, Inside.Core.Formula",_x000D_
        "ID": 2136,_x000D_
        "Results": [_x000D_
          [_x000D_
            225.53_x000D_
          ]_x000D_
        ],_x000D_
        "Statistics": {_x000D_
          "CreationDate": "2022-07-05T17:09:31.3372336+02:00",_x000D_
          "LastRefreshDate": "2022-02-02T11:11:33.085365+01:00",_x000D_
          "TotalRefreshCount": 2,_x000D_
          "CustomInfo": {}_x000D_
        }_x000D_
      },_x000D_
      "2137": {_x000D_
        "$type": "Inside.Core.Formula.Definition.DefinitionAC, Inside.Core.Formula",_x000D_
        "ID": 2137,_x000D_
        "Results": [_x000D_
          [_x000D_
            263058.88_x000D_
          ]_x000D_
        ],_x000D_
        "Statistics": {_x000D_
          "CreationDate": "2022-07-05T17:09:31.3372336+02:00",_x000D_
          "LastRefreshDate": "2022-02-02T11:11:33.088383+01:00",_x000D_
          "TotalRefreshCount": 2,_x000D_
          "CustomInfo": {}_x000D_
        }_x000D_
      },_x000D_
      "2138": {_x000D_
        "$type": "Inside.Core.Formula.Definition.DefinitionAC, Inside.Core.Formula",_x000D_
        "ID": 2138,_x000D_
        "Results": [_x000D_
          [_x000D_
            1517.2_x000D_
          ]_x000D_
        ],_x000D_
        "Statistics": {_x000D_
          "CreationDate": "2022-07-05T17:09:31.3372336+02:00",_x000D_
          "LastRefreshDate": "2022-02-02T11:11:33.0903534+01:00",_x000D_
          "TotalRefreshCount": 2,_x000D_
          "CustomInfo": {}_x000D_
        }_x000D_
      },_x000D_
      "2139": {_x000D_
        "$type": "Inside.Core.Formula.Definition.DefinitionAC, Inside.Core.Formula",_x000D_
        "ID": 2139,_x000D_
        "Results": [_x000D_
          [_x000D_
            3480.96_x000D_
          ]_x000D_
        ],_x000D_
        "Statistics": {_x000D_
          "CreationDate": "2022-07-05T17:09:31.3372336+02:00",_x000D_
          "LastRefreshDate": "2022-02-02T11:11:33.1273399+01:00",_x000D_
          "TotalRefreshCount": 2,_x000D_
          "CustomInfo": {}_x000D_
        }_x000D_
      },_x000D_
      "2140": {_x000D_
        "$type": "Inside.Core.Formula.Definition.DefinitionAC, Inside.Core.Formula",_x000D_
        "ID": 2140,_x000D_
        "Results": [_x000D_
          [_x000D_
            0.0_x000D_
          ]_x000D_
        ],_x000D_
        "Statistics": {_x000D_
          "CreationDate": "2022-07-05T17:09:31.3372336+02:00",_x000D_
          "LastRefreshDate": "2022-02-02T11:11:33.092348+01:00",_x000D_
          "TotalRefreshCount": 2,_x000D_
          "CustomInfo": {}_x000D_
        }_x000D_
      },_x000D_
      "2141": {_x000D_
        "$type": "Inside.Core.Formula.Definition.DefinitionAC, Inside.Core.Formula",_x000D_
        "ID": 2141,_x000D_
        "Results": [_x000D_
          [_x000D_
            631.71_x000D_
          ]_x000D_
        ],_x000D_
        "Statistics": {_x000D_
          "CreationDate": "2022-07-05T17:09:31.3372336+02:00",_x000D_
          "LastRefreshDate": "2022-02-02T11:11:33.0943409+01:00",_x000D_
          "TotalRefreshCount": 2,_x000D_
          "CustomInfo": {}_x000D_
        }_x000D_
      },_x000D_
      "2142": {_x000D_
        "$type": "Inside.Core.Formula.Definition.DefinitionAC, Inside.Core.Formula",_x000D_
        "ID": 2142,_x000D_
        "Results": [_x000D_
          [_x000D_
            16413.68_x000D_
          ]_x000D_
        ],_x000D_
        "Statistics": {_x000D_
          "CreationDate": "2022-07-05T17:09:31.3372336+02:00",_x000D_
          "LastRefreshDate": "2022-02-02T11:11:33.0963355+01:00",_x000D_
          "TotalRefreshCount": 2,_x000D_
          "CustomInfo": {}_x000D_
        }_x000D_
      },_x000D_
      "2143": {_x000D_
        "$type": "Inside.Core.Formula.Definition.DefinitionAC, Inside.Core.Formula",_x000D_
        "ID": 2143,_x000D_
        "Results": [_x000D_
          [_x000D_
            8855.9499999999989_x000D_
          ]_x000D_
        ],_x000D_
        "Statistics": {_x000D_
          "CreationDate": "2022-07-05T17:09:31.3372336+02:00",_x000D_
          "LastRefreshDate": "2022-02-02T11:11:33.0983303+01:00",_x000D_
          "TotalRefreshCount": 2,_x000D_
          "CustomInfo": {}_x000D_
        }_x000D_
      },_x000D_
      "2144": {_x000D_
        "$type": "Inside.Core.Formula.Definition.DefinitionAC, Inside.Core.Formula",_x000D_
        "ID": 2144,_x000D_
        "Results": [_x000D_
          [_x000D_
            0.0_x000D_
          ]_x000D_
        ],_x000D_
        "Statistics": {_x000D_
          "CreationDate": "2022-07-05T17:09:31.3372336+02:00",_x000D_
          "LastRefreshDate": "2022-02-02T11:11:33.100325+01:00",_x000D_
          "TotalRefreshCount": 2,_x000D_
          "CustomInfo": {}_x000D_
        }_x000D_
      },_x000D_
      "2145": {_x000D_
        "$type": "Inside.Core.Formula.Definition.DefinitionAC, Inside.Core.Formula",_x000D_
        "ID": 2145,_x000D_
        "Results": [_x000D_
          [_x000D_
            0.0_x000D_
          ]_x000D_
        ],_x000D_
        "Statistics": {_x000D_
          "CreationDate": "2022-07-05T17:09:31.3372336+02:00",_x000D_
          "LastRefreshDate": "2022-02-02T11:11:33.1033181+01:00",_x000D_
          "TotalRefreshCount": 2,_x000D_
          "CustomInfo": {}_x000D_
        }_x000D_
      },_x000D_
      "2146": {_x000D_
        "$type": "Inside.Core.Formula.Definition.DefinitionAC, Inside.Core.Formula",_x000D_
        "ID": 2146,_x000D_
        "Results": [_x000D_
          [_x000D_
            0.0_x000D_
          ]_x000D_
        ],_x000D_
        "Statistics": {_x000D_
          "CreationDate": "2022-07-05T17:09:31.3372336+02:00",_x000D_
          "LastRefreshDate": "2022-02-02T11:11:33.1073466+01:00",_x000D_
          "TotalRefreshCount": 2,_x000D_
          "CustomInfo": {}_x000D_
        }_x000D_
      },_x000D_
      "2147": {_x000D_
        "$type": "Inside.Core.Formula.Definition.DefinitionAC, Inside.Core.Formula",_x000D_
        "ID": 2147,_x000D_
        "Results": [_x000D_
          [_x000D_
            0.0_x000D_
          ]_x000D_
        ],_x000D_
        "Statistics": {_x000D_
          "CreationDate": "2022-07-05T17:09:31.3372336+02:00",_x000D_
          "LastRefreshDate": "2022-02-02T11:11:33.1093417+01:00",_x000D_
          "TotalRefreshCount": 2,_x000D_
          "CustomInfo": {}_x000D_
        }_x000D_
      },_x000D_
      "2148": {_x000D_
        "$type": "Inside.Core.Formula.Definition.DefinitionAC, Inside.Core.Formula",_x000D_
        "ID": 2148,_x000D_
        "Results": [_x000D_
          [_x000D_
            8420.29_x000D_
          ]_x000D_
        ],_x000D_
        "Statistics": {_x000D_
          "CreationDate": "2022-07-05T17:09:31.3372336+02:00",_x000D_
          "LastRefreshDate": "2022-02-02T11:11:33.1113387+01:00",_x000D_
          "TotalRefreshCount": 2,_x000D_
          "CustomInfo": {}_x000D_
        }_x000D_
      },_x000D_
      "2149": {_x000D_
        "$type": "Inside.Core.Formula.Definition.DefinitionAC, Inside.Core.Formula",_x000D_
        "ID": 2149,_x000D_
        "Results": [_x000D_
          [_x000D_
            15763.150000000002_x000D_
          ]_x000D_
        ],_x000D_
        "Statistics": {_x000D_
          "CreationDate": "2022-07-05T17:09:31.3372336+02:00",_x000D_
          "LastRefreshDate": "2022-02-02T11:11:33.</t>
  </si>
  <si>
    <t xml:space="preserve">114355+01:00",_x000D_
          "TotalRefreshCount": 2,_x000D_
          "CustomInfo": {}_x000D_
        }_x000D_
      },_x000D_
      "2150": {_x000D_
        "$type": "Inside.Core.Formula.Definition.DefinitionAC, Inside.Core.Formula",_x000D_
        "ID": 2150,_x000D_
        "Results": [_x000D_
          [_x000D_
            4189.2_x000D_
          ]_x000D_
        ],_x000D_
        "Statistics": {_x000D_
          "CreationDate": "2022-07-05T17:09:31.3372336+02:00",_x000D_
          "LastRefreshDate": "2022-02-02T11:11:33.1163682+01:00",_x000D_
          "TotalRefreshCount": 2,_x000D_
          "CustomInfo": {}_x000D_
        }_x000D_
      },_x000D_
      "2151": {_x000D_
        "$type": "Inside.Core.Formula.Definition.DefinitionAC, Inside.Core.Formula",_x000D_
        "ID": 2151,_x000D_
        "Results": [_x000D_
          [_x000D_
            3164.08_x000D_
          ]_x000D_
        ],_x000D_
        "Statistics": {_x000D_
          "CreationDate": "2022-07-05T17:09:31.3372336+02:00",_x000D_
          "LastRefreshDate": "2022-02-02T11:11:33.1183591+01:00",_x000D_
          "TotalRefreshCount": 2,_x000D_
          "CustomInfo": {}_x000D_
        }_x000D_
      },_x000D_
      "2152": {_x000D_
        "$type": "Inside.Core.Formula.Definition.DefinitionAC, Inside.Core.Formula",_x000D_
        "ID": 2152,_x000D_
        "Results": [_x000D_
          [_x000D_
            710.6_x000D_
          ]_x000D_
        ],_x000D_
        "Statistics": {_x000D_
          "CreationDate": "2022-07-05T17:09:31.3372336+02:00",_x000D_
          "LastRefreshDate": "2022-02-02T11:11:33.1203591+01:00",_x000D_
          "TotalRefreshCount": 2,_x000D_
          "CustomInfo": {}_x000D_
        }_x000D_
      },_x000D_
      "2153": {_x000D_
        "$type": "Inside.Core.Formula.Definition.DefinitionAC, Inside.Core.Formula",_x000D_
        "ID": 2153,_x000D_
        "Results": [_x000D_
          [_x000D_
            180.38_x000D_
          ]_x000D_
        ],_x000D_
        "Statistics": {_x000D_
          "CreationDate": "2022-07-05T17:09:31.338231+02:00",_x000D_
          "LastRefreshDate": "2022-02-02T11:11:33.1223524+01:00",_x000D_
          "TotalRefreshCount": 2,_x000D_
          "CustomInfo": {}_x000D_
        }_x000D_
      },_x000D_
      "2154": {_x000D_
        "$type": "Inside.Core.Formula.Definition.DefinitionAC, Inside.Core.Formula",_x000D_
        "ID": 2154,_x000D_
        "Results": [_x000D_
          [_x000D_
            0.0_x000D_
          ]_x000D_
        ],_x000D_
        "Statistics": {_x000D_
          "CreationDate": "2022-07-05T17:09:31.338231+02:00",_x000D_
          "LastRefreshDate": "2022-02-02T11:11:33.1253488+01:00",_x000D_
          "TotalRefreshCount": 2,_x000D_
          "CustomInfo": {}_x000D_
        }_x000D_
      },_x000D_
      "2155": {_x000D_
        "$type": "Inside.Core.Formula.Definition.DefinitionAC, Inside.Core.Formula",_x000D_
        "ID": 2155,_x000D_
        "Results": [_x000D_
          [_x000D_
            245.64_x000D_
          ]_x000D_
        ],_x000D_
        "Statistics": {_x000D_
          "CreationDate": "2022-07-05T17:09:31.338231+02:00",_x000D_
          "LastRefreshDate": "2022-02-02T11:11:33.1293353+01:00",_x000D_
          "TotalRefreshCount": 2,_x000D_
          "CustomInfo": {}_x000D_
        }_x000D_
      },_x000D_
      "2156": {_x000D_
        "$type": "Inside.Core.Formula.Definition.DefinitionAC, Inside.Core.Formula",_x000D_
        "ID": 2156,_x000D_
        "Results": [_x000D_
          [_x000D_
            204.0_x000D_
          ]_x000D_
        ],_x000D_
        "Statistics": {_x000D_
          "CreationDate": "2022-07-05T17:09:31.338231+02:00",_x000D_
          "LastRefreshDate": "2022-02-02T11:11:33.1323272+01:00",_x000D_
          "TotalRefreshCount": 2,_x000D_
          "CustomInfo": {}_x000D_
        }_x000D_
      },_x000D_
      "2157": {_x000D_
        "$type": "Inside.Core.Formula.Definition.DefinitionAC, Inside.Core.Formula",_x000D_
        "ID": 2157,_x000D_
        "Results": [_x000D_
          [_x000D_
            6354.32_x000D_
          ]_x000D_
        ],_x000D_
        "Statistics": {_x000D_
          "CreationDate": "2022-07-05T17:09:31.338231+02:00",_x000D_
          "LastRefreshDate": "2022-02-02T11:11:33.161756+01:00",_x000D_
          "TotalRefreshCount": 2,_x000D_
          "CustomInfo": {}_x000D_
        }_x000D_
      },_x000D_
      "2158": {_x000D_
        "$type": "Inside.Core.Formula.Definition.DefinitionAC, Inside.Core.Formula",_x000D_
        "ID": 2158,_x000D_
        "Results": [_x000D_
          [_x000D_
            0.0_x000D_
          ]_x000D_
        ],_x000D_
        "Statistics": {_x000D_
          "CreationDate": "2022-07-05T17:09:31.338231+02:00",_x000D_
          "LastRefreshDate": "2022-02-02T11:11:33.1679708+01:00",_x000D_
          "TotalRefreshCount": 2,_x000D_
          "CustomInfo": {}_x000D_
        }_x000D_
      },_x000D_
      "2159": {_x000D_
        "$type": "Inside.Core.Formula.Definition.DefinitionAC, Inside.Core.Formula",_x000D_
        "ID": 2159,_x000D_
        "Results": [_x000D_
          [_x000D_
            3050.16_x000D_
          ]_x000D_
        ],_x000D_
        "Statistics": {_x000D_
          "CreationDate": "2022-07-05T17:09:31.338231+02:00",_x000D_
          "LastRefreshDate": "2022-02-02T11:11:33.1729571+01:00",_x000D_
          "TotalRefreshCount": 2,_x000D_
          "CustomInfo": {}_x000D_
        }_x000D_
      },_x000D_
      "2160": {_x000D_
        "$type": "Inside.Core.Formula.Definition.DefinitionAC, Inside.Core.Formula",_x000D_
        "ID": 2160,_x000D_
        "Results": [_x000D_
          [_x000D_
            86243.12000000001_x000D_
          ]_x000D_
        ],_x000D_
        "Statistics": {_x000D_
          "CreationDate": "2022-07-05T17:09:31.338231+02:00",_x000D_
          "LastRefreshDate": "2022-02-02T11:11:33.1769471+01:00",_x000D_
          "TotalRefreshCount": 2,_x000D_
          "CustomInfo": {}_x000D_
        }_x000D_
      },_x000D_
      "2161": {_x000D_
        "$type": "Inside.Core.Formula.Definition.DefinitionAC, Inside.Core.Formula",_x000D_
        "ID": 2161,_x000D_
        "Results": [_x000D_
          [_x000D_
            127.5_x000D_
          ]_x000D_
        ],_x000D_
        "Statistics": {_x000D_
          "CreationDate": "2022-07-05T17:09:31.338231+02:00",_x000D_
          "LastRefreshDate": "2022-02-02T11:11:33.1799385+01:00",_x000D_
          "TotalRefreshCount": 2,_x000D_
          "CustomInfo": {}_x000D_
        }_x000D_
      },_x000D_
      "2162": {_x000D_
        "$type": "Inside.Core.Formula.Definition.DefinitionAC, Inside.Core.Formula",_x000D_
        "ID": 2162,_x000D_
        "Results": [_x000D_
          [_x000D_
            0.0_x000D_
          ]_x000D_
        ],_x000D_
        "Statistics": {_x000D_
          "CreationDate": "2022-07-05T17:09:31.338231+02:00",_x000D_
          "LastRefreshDate": "2022-02-02T11:11:33.1829647+01:00",_x000D_
          "TotalRefreshCount": 2,_x000D_
          "CustomInfo": {}_x000D_
        }_x000D_
      },_x000D_
      "2163": {_x000D_
        "$type": "Inside.Core.Formula.Definition.DefinitionAC, Inside.Core.Formula",_x000D_
        "ID": 2163,_x000D_
        "Results": [_x000D_
          [_x000D_
            0.0_x000D_
          ]_x000D_
        ],_x000D_
        "Statistics": {_x000D_
          "CreationDate": "2022-07-05T17:09:31.338231+02:00",_x000D_
          "LastRefreshDate": "2022-02-02T11:11:33.186921+01:00",_x000D_
          "TotalRefreshCount": 2,_x000D_
          "CustomInfo": {}_x000D_
        }_x000D_
      },_x000D_
      "2164": {_x000D_
        "$type": "Inside.Core.Formula.Definition.DefinitionAC, Inside.Core.Formula",_x000D_
        "ID": 2164,_x000D_
        "Results": [_x000D_
          [_x000D_
            0.0_x000D_
          ]_x000D_
        ],_x000D_
        "Statistics": {_x000D_
          "CreationDate": "2022-07-05T17:09:31.338231+02:00",_x000D_
          "LastRefreshDate": "2022-02-02T11:11:33.1889497+01:00",_x000D_
          "TotalRefreshCount": 2,_x000D_
          "CustomInfo": {}_x000D_
        }_x000D_
      },_x000D_
      "2165": {_x000D_
        "$type": "Inside.Core.Formula.Definition.DefinitionAC, Inside.Core.Formula",_x000D_
        "ID": 2165,_x000D_
        "Results": [_x000D_
          [_x000D_
            0.0_x000D_
          ]_x000D_
        ],_x000D_
        "Statistics": {_x000D_
          "CreationDate": "2022-07-05T17:09:31.338231+02:00",_x000D_
          "LastRefreshDate": "2022-02-02T11:11:33.190947+01:00",_x000D_
          "TotalRefreshCount": 2,_x000D_
          "CustomInfo": {}_x000D_
        }_x000D_
      },_x000D_
      "2166": {_x000D_
        "$type": "Inside.Core.Formula.Definition.DefinitionAC, Inside.Core.Formula",_x000D_
        "ID": 2166,_x000D_
        "Results": [_x000D_
          [_x000D_
            88587.34_x000D_
          ]_x000D_
        ],_x000D_
        "Statistics": {_x000D_
          "CreationDate": "2022-07-05T17:09:31.338231+02:00",_x000D_
          "LastRefreshDate": "2022-02-02T11:11:33.1939404+01:00",_x000D_
          "TotalRefreshCount": 2,_x000D_
          "CustomInfo": {}_x000D_
        }_x000D_
      },_x000D_
      "2167": {_x000D_
        "$type": "Inside.Core.Formula.Definition.DefinitionAC, Inside.Core.Formula",_x000D_
        "ID": 2167,_x000D_
        "Results": [_x000D_
          [_x000D_
            10010.98_x000D_
          ]_x000D_
        ],_x000D_
        "Statistics": {_x000D_
          "CreationDate": "2022-07-05T17:09:31.338231+02:00",_x000D_
          "LastRefreshDate": "2022-02-02T11:11:33.1959385+01:00",_x000D_
          "TotalRefreshCount": 2,_x000D_
          "CustomInfo": {}_x000D_
        }_x000D_
      },_x000D_
      "2168": {_x000D_
        "$type": "Inside.Core.Formula.Definition.DefinitionAC, Inside.Core.Formula",_x000D_
        "ID": 2168,_x000D_
        "Results": [_x000D_
          [_x000D_
            1688.2_x000D_
          ]_x000D_
        ],_x000D_
        "Statistics": {_x000D_
          "CreationDate": "2022-07-05T17:09:31.338231+02:00",_x000D_
          "LastRefreshDate": "2022-02-02T11:11:33.1979342+01:00",_x000D_
          "TotalRefreshCount": 2,_x000D_
          "CustomInfo": {}_x000D_
        }_x000D_
      },_x000D_
      "2169": {_x000D_
        "$type": "Inside.Core.Formula.Definition.DefinitionAC, Inside.Core.Formula",_x000D_
        "ID": 2169,_x000D_
        "Results": [_x000D_
          [_x000D_
            3047.03_x000D_
          ]_x000D_
        ],_x000D_
        "Statistics": {_x000D_
          "CreationDate": "2022-07-05T17:09:31.338231+02:00",_x000D_
          "LastRefreshDate": "2022-02-02T11:11:33.2008832+01:00",_x000D_
          "TotalRefreshCount": 2,_x000D_
          "CustomInfo": {}_x000D_
        }_x000D_
      },_x000D_
      "2170": {_x000D_
        "$type": "Inside.Core.Formula.Definition.DefinitionAC, Inside.Core.Formula",_x000D_
        "ID": 2170,_x000D_
        "Results": [_x000D_
          [_x000D_
            1671.35_x000D_
          ]_x000D_
        ],_x000D_
        "Statistics": {_x000D_
          "CreationDate": "2022-07-05T17:09:31.338231+02:00",_x000D_
          "LastRefreshDate": "2022-02-02T11:11:33.2028781+01:00",_x000D_
          "TotalRefreshCount": 2,_x000D_
          "CustomInfo": {}_x000D_
        }_x000D_
      },_x000D_
      "2171": {_x000D_
        "$type": "Inside.Core.Formula.Definition.DefinitionAC, Inside.Core.Formula",_x000D_
        "ID": 2171,_x000D_
        "Results": [_x000D_
          [_x000D_
            859.64_x000D_
          ]_x000D_
        ],_x000D_
        "Statistics": {_x000D_
          "CreationDate": "2022-07-05T17:09:31.338231+02:00",_x000D_
          "LastRefreshDate": "2022-02-02T11:11:33.204873+01:00",_x000D_
          "TotalRefreshCount": 2,_x000D_
          "CustomInfo": {}_x000D_
        }_x000D_
      },_x000D_
      "2172": {_x000D_
        "$type": "Inside.Core.Formula.Definition.DefinitionAC, Inside.Core.Formula",_x000D_
        "ID": 2172,_x000D_
        "Results": [_x000D_
          [_x000D_
            12189.75_x000D_
          ]_x000D_
        ],_x000D_
        "Statistics": {_x000D_
          "CreationDate": "2022-07-05T17:09:31.338231+02:00",_x000D_
          "LastRefreshDate": "2022-02-02T11:11:33.2068674+01:00",_x000D_
          "TotalRefreshCount": 2,_x000D_
          "CustomInfo": {}_x000D_
        }_x000D_
      },_x000D_
      "2173": {_x000D_
        "$type": "Inside.Core.Formula.Definition.DefinitionAC, Inside.Core.Formula",_x000D_
        "ID": 2173,_x000D_
        "Results": [_x000D_
          [_x000D_
            1403.47_x000D_
          ]_x000D_
        ],_x000D_
        "Statistics": {_x000D_
          "CreationDate": "2022-07-05T17:09:31.338231+02:00",_x000D_
          "LastRefreshDate": "2022-02-02T11:11:33.208862+01:00",_x000D_
          "TotalRefreshCount": 2,_x000D_
          "CustomInfo": {}_x000D_
        }_x000D_
      },_x000D_
      "2174": {_x000D_
        "$type": "Inside.Core.Formula.Definition.DefinitionAC, Inside.Core.Formula",_x000D_
        "ID": 2174,_x000D_
        "Results": [_x000D_
          [_x000D_
            6339.39_x000D_
          ]_x000D_
        ],_x000D_
        "Statistics": {_x000D_
          "CreationDate": "2022-07-05T17:09:31.338231+02:00",_x000D_
          "LastRefreshDate": "2022-02-02T11:11:33.2108569+01:00",_x000D_
          "TotalRefreshCount": 2,_x000D_
          "CustomInfo": {}_x000D_
        }_x000D_
      },_x000D_
      "2175": {_x000D_
        "$type": "Inside.Core.Formula.Definition.DefinitionAC, Inside.Core.Formula",_x000D_
        "ID": 2175,_x000D_
        "Results": [_x000D_
          [_x000D_
            307.16_x000D_
          ]_x000D_
        ],_x000D_
        "Statistics": {_x000D_
          "CreationDate": "2022-07-05T17:09:31.338231+02:00",_x000D_
          "LastRefreshDate": "2022-02-02T11:11:33.2128516+01:00",_x000D_
          "TotalRefreshCount": 2,_x000D_
          "CustomInfo": {}_x000D_
        }_x000D_
      },_x000D_
      "2176": {_x000D_
        "$type": "Inside.Core.Formula.Definition.DefinitionAC, Inside.Core.Formula",_x000D_
        "ID": 2176,_x000D_
        "Results": [_x000D_
          [_x000D_
            1160.86_x000D_
          ]_x000D_
        ],_x000D_
        "Statistics": {_x000D_
          "CreationDate": "2022-07-05T17:09:31.338231+02:00",_x000D_
          "LastRefreshDate": "2022-02-02T11:11:33.2148467+01:00",_x000D_
          "TotalRefreshCount": 2,_x000D_
          "CustomInfo": {}_x000D_
        }_x000D_
      },_x000D_
      "2177": {_x000D_
        "$type": "Inside.Core.Formula.Definition.DefinitionAC, Inside.Core.Formula",_x000D_
        "ID": 2177,_x000D_
        "Results": [_x000D_
          [_x000D_
            1905.4_x000D_
          ]_x000D_
        ],_x000D_
        "Statistics": {_x000D_
          "CreationDate": "2022-07-05T17:09:31.338231+02:00",_x000D_
          "LastRefreshDate": "2022-02-02T11:11:33.2868048+01:00",_x000D_
          "TotalRefreshCount": 2,_x000D_
          "CustomInfo": {}_x000D_
        }_x000D_
      },_x000D_
      "2178": {_x000D_
        "$type": "Inside.Core.Formula.Definition.DefinitionAC, Inside.Core.Formula",_x000D_
        "ID": 2178,_x000D_
        "Results": [_x000D_
          [_x000D_
            0.0_x000D_
          ]_x000D_
        ],_x000D_
        "Statistics": {_x000D_
          "CreationDate": "2022-07-05T17:09:31.338231+02:00",_x000D_
          "LastRefreshDate": "2022-02-02T11:11:33.2908043+01:00",_x000D_
          "TotalRefreshCount": 2,_x000D_
          "CustomInfo": {}_x000D_
        }_x000D_
      },_x000D_
      "2179": {_x000D_
        "$type": "Inside.Core.Formula.Definition.DefinitionAC, Inside.Core.Formula",_x000D_
        "ID": 2179,_x000D_
        "Results": [_x000D_
          [_x000D_
            0.0_x000D_
          ]_x000D_
        ],_x000D_
        "Statistics": {_x000D_
          "CreationDate": "2022-07-05T17:09:31.338231+02:00",_x000D_
          "LastRefreshDate": "2022-02-02T11:11:33.2967764+01:00",_x000D_
          "TotalRefreshCount": 2,_x000D_
          "CustomInfo": {}_x000D_
        }_x000D_
      },_x000D_
      "2180": {_x000D_
        "$type": "Inside.Core.Formula.Definition.DefinitionAC, Inside.Core.Formula",_x000D_
        "ID": 2180,_x000D_
        "Results": [_x000D_
          [_x000D_
            0.0_x000D_
          ]_x000D_
        ],_x000D_
        "Statistics": {_x000D_
          "CreationDate": "2022-07-05T17:09:31.338231+02:00",_x000D_
          "LastRefreshDate": "2022-02-02T11:11:33.3027165+01:00",_x000D_
          "TotalRefreshCount": 2,_x000D_
          "CustomInfo": {}_x000D_
        }_x000D_
      },_x000D_
      "2181": {_x000D_
        "$type": "Inside.Core.Formula.Definition.DefinitionAC, Inside.Core.Formula",_x000D_
        "ID": 2181,_x000D_
        "Results": [_x000D_
          [_x000D_
            846.77_x000D_
          ]_x000D_
        ],_x000D_
        "Statistics": {_x000D_
          "CreationDate": "2022-07-05T17:09:31.338231+02:00",_x000D_
          "LastRefreshDate": "2022-02-02T11:11:33.3067485+01:00",_x000D_
          "TotalRefreshCount": 2,_x000D_
          "CustomInfo": {}_x000D_
        }_x000D_
      },_x000D_
      "2182": {_x000D_
        "$type": "Inside.Core.Formula.Definition.DefinitionAC, Inside.Core.Formula",_x000D_
        "ID": 2182,_x000D_
        "Results": [_x000D_
          [_x000D_
            2601.91_x000D_
          ]_x000D_
        ],_x000D_
        "Statistics": {_x000D_
          "CreationDate": "2022-07-05T17:09:31.338231+02:00",_x000D_
          "LastRefreshDate": "2022-02-02T11:11:33.3117363+01:00",_x000D_
          "TotalRefreshCount": 2,_x000D_
          "CustomInfo": {}_x000D_
        }_x000D_
      },_x000D_
      "2183": {_x000D_
        "$type": "Inside.Core.Formula.Definition.DefinitionAC, Inside.Core.Formula",_x000D_
        "ID": 2183,_x000D_
        "Results": [_x000D_
          [_x000D_
            183.06_x000D_
          ]_x000D_
        ],_x000D_
        "Statistics": {_x000D_
          "CreationDate": "2022-07-05T17:09:31.338231+02:00",_x000D_
          "LastRefreshDate": "2022-02-02T11:11:33.3157786+01:00",_x000D_
          "TotalRefreshCount": 2,_x000D_
          "CustomInfo": {}_x000D_
        }_x000D_
      },_x000D_
      "2184": {_x000D_
        "$type": "Inside.Core.Formula.Definition.DefinitionAC, Inside.Core.Formula",_x000D_
        "ID": 2184,_x000D_
        "Results": [_x000D_
          [_x000D_
            0.0_x000D_
          ]_x000D_
        ],_x000D_
        "Statistics": {_x000D_
          "CreationDate": "2022-07-05T17:09:31.338231+02:00",_x000D_
          "LastRefreshDate": "2022-02-02T11:11:33.3207618+01:00",_x000D_
          "TotalRefreshCount": 2,_x000D_
          "CustomInfo": {}_x000D_
        }_x000D_
      },_x000D_
      "2185": {_x000D_
        "$type": "Inside.Core.Formula.Definition.DefinitionAC, Inside.Core.Formula",_x000D_
        "ID": 2185,_x000D_
        "Results": [_x000D_
          [_x000D_
            944.59_x000D_
          ]_x000D_
        ],_x000D_
        "Statistics": {_x000D_
          "CreationDate": "2022-07-05T17:09:31.338231+02:00",_x000D_
          "LastRefreshDate": "2022-02-02T11:11:33.3247552+01:00",_x000D_
          "TotalRefreshCount": 2,_x000D_
          "CustomInfo": {}_x000D_
        }_x000D_
      },_x000D_
      "2186": {_x000D_
        "$type": "Inside.Core.Formula.Definition.DefinitionAC, Inside.Core.Formula",_x000D_
        "ID": 2186,_x000D_
        "Results": [_x000D_
          [_x000D_
            0.0_x000D_
          ]_x000D_
        ],_x000D_
        "Statistics": {_x000D_
          "CreationDate": "2022-07-05T17:09:31.338231+02:00",_x000D_
          "LastRefreshDate": "2022-02-02T11:11:33.2168411+01:00",_x000D_
          "TotalRefreshCount": 2,_x000D_
          "CustomInfo": {}_x000D_
        }_x000D_
      },_x000D_
      "2187": {_x000D_
        "$type": "Inside.Core.Formula.Definition.DefinitionAC, Inside.Core.Formula",_x000D_
        "ID": 2187,_x000D_
        "Results": [_x000D_
          [_x000D_
            1883.69_x000D_
          ]_x000D_
        ],_x000D_
        "Statistics": {_x000D_
          "CreationDate": "2022-07-05T17:09:31.338231+02:00",_x000D_
          "LastRefreshDate": "2022-02-02T11:11:33.2188459+01:00",_x000D_
          "TotalRefreshCount": 2,_x000D_
          "CustomInfo": {}_x000D_
        }_x000D_
      },_x000D_
      "2188": {_x000D_
        "$type": "Inside.Core.Formula.Definition.DefinitionAC, Inside.Core.Formula",_x000D_
        "ID": 2188,_x000D_
        "Results": [_x000D_
          [_x000D_
            204.0_x000D_
          ]_x000D_
        ],_x000D_
        "Statistics": {_x000D_
          "CreationDate": "2022-07-05T17:09:31.338231+02:00",_x000D_
          "LastRefreshDate": "2022-02-02T11:11:33.2208308+01:00",_x000D_
          "TotalRefreshCount": 2,_x000D_
          "CustomInfo": {}_x000D_
        }_x000D_
      },_x000D_
      "2189": {_x000D_
        "$type": "Inside.Core.Formula.Definition.DefinitionAC, Inside.Core.Formula",_x000D_
        "ID": 2189,_x000D_
        "Results": [_x000D_
          [_x000D_
            102.0_x000D_
          ]_x000D_
        ],_x000D_
        "Statistics": {_x000D_
          "CreationDate": "2022-07-05T17:09:31.338231+02:00",_x000D_
          "LastRefreshDate": "2022-02-02T11:11:33.2228255+01:00",_x000D_
          "TotalRefreshCount": 2,_x000D_
          "CustomInfo": {}_x000D_
        }_x000D_
      },_x000D_
      "2190": {_x000D_
        "$type": "Inside.Core.Formula.Definition.DefinitionAC, Inside.Core.Formula",_x000D_
        "ID": 2190,_x000D_
        "Results": [_x000D_
          [_x000D_
            0.0_x000D_
          ]_x000D_
        ],_x000D_
        "Statistics": {_x000D_
          "CreationDate": "2022-07-05T17:09:31.338231+02:00",_x000D_
          "LastRefreshDate": "2022-02-02T11:11:33.2258174+01:00",_x000D_
          "TotalRefreshCount": 2,_x000D_
          "CustomInfo": {}_x000D_
        }_x000D_
      },_x000D_
      "2191": {_x000D_
        "$type": "Inside.Core.Formula.Definition.DefinitionAC, Inside.Core.Formula",_x000D_
        "ID": 2191,_x000D_
        "Results": [_x000D_
          [_x000D_
            0.0_x000D_
          ]_x000D_
        ],_x000D_
        "Statistics": {_x000D_
          "CreationDate": "2022-07-05T17:09:31.338231+02:00",_x000D_
          "LastRefreshDate": "2022-02-02T11:11:33.2278122+01:00",_x000D_
          "TotalRefreshCount": 2,_x000D_
          "CustomInfo": {}_x000D_
        }_x000D_
      },_x000D_
      "2192": {_x000D_
        "$type": "Inside.Core.Formula.Definition.DefinitionAC, Inside.Core.Formula",_x000D_
        "ID": 2192,_x000D_
        "Results": [_x000D_
          [_x000D_
            0.0_x000D_
          ]_x000D_
        ],_x000D_
        "Statistics": {_x000D_
          "CreationDate": "2022-07-05T17:09:31.338231+02:00",_x000D_
          "LastRefreshDate": "2022-02-02T11:11:33.2298071+01:00",_x000D_
          "TotalRefreshCount": 2,_x000D_
          "CustomInfo": {}_x000D_
        }_x000D_
      },_x000D_
      "2193": {_x000D_
        "$type": "Inside.Core.Formula.Definition.DefinitionAC, Inside.Core.Formula",_x000D_
        "ID": 2193,_x000D_
        "Results": [_x000D_
          [_x000D_
            0.0_x000D_
          ]_x000D_
        ],_x000D_
        "Statistics": {_x000D_
          "CreationDate": "2022-07-05T17:09:31.338231+02:00",_x000D_
          "LastRefreshDate": "2022-02-02T11:11:33.2318025+01:00",_x000D_
          "TotalRefreshCount": 2,_x000D_
          "CustomInfo": {}_x000D_
        }_x000D_
      },_x000D_
      "2194": {_x000D_
        "$type": "Inside.Core.Formula.Definition.DefinitionAC, Inside.Core.Formula",_x000D_
        "ID": 2194,_x000D_
        "Results": [_x000D_
          [_x000D_
            14231.41_x000D_
          ]_x000D_
        ],_x000D_
        "Statistics": {_x000D_
          "CreationDate": "2022-07-05T17:09:31.338231+02:00",_x000D_
          "LastRefreshDate": "2022-02-02T11:11:33.234838+01:00",_x000D_
          "TotalRefreshCount": 2,_x000D_
          "CustomInfo": {}_x000D_
        }_x000D_
      },_x000D_
      "2195": {_x000D_
        "$type": "Inside.Core.Formula.Definition.DefinitionAC, Inside.Core.Formula",_x000D_
        "ID": 2195,_x000D_
        "Results": [_x000D_
          [_x000D_
            1151.01_x000D_
          ]_x000D_
        ],_x000D_
        "Statistics": {_x000D_
          "CreationDate": "2022-07-05T17:09:31.338231+02:00",_x000D_
          "LastRefreshDate": "2022-02-02T11:11:33.2368396+01:00",_x000D_
          "TotalRefreshCount": 2,_x000D_
          "CustomInfo": {}_x000D_
        }_x000D_
      },_x000D_
      "2196": {_x000D_
        "$type": "Inside.Core.Formula.Definition.DefinitionAC, Inside.Core.Formula",_x000D_
        "ID": 2196,_x000D_
        "Results": [_x000D_
          [_x000D_
            865.39_x000D_
          ]_x000D_
        ],_x000D_
        "Statistics": {_x000D_
          "CreationDate": "2022-07-05T17:09:31.338231+02:00",_x000D_
          "LastRefreshDate": "2022-02-02T11:11:33.2388274+01:00",_x000D_
          "TotalRefreshCount": 2,_x000D_
          "CustomInfo": {}_x000D_
        }_x000D_
      },_x000D_
      "2197": {_x000D_
        "$type": "Inside.Core.Formula.Definition.DefinitionAC, Inside.Core.Formula",_x000D_
        "ID": 2197,_x000D_
        "Results": [_x000D_
          [_x000D_
            47636.02_x000D_
          ]_x000D_
        ],_x000D_
        "Statistics": {_x000D_
          "CreationDate": "2022-07-05T17:09:31.338231+02:00",_x000D_
          "LastRefreshDate": "2022-02-02T11:11:33.2408221+01:00",_x000D_
          "TotalRefreshCount": 2,_x000D_
          "CustomInfo": {}_x000D_
        }_x000D_
      },_x000D_
      "2198": {_x000D_
        "$type": "Inside.Core.Formula.Definition.DefinitionAC, Inside.Core.Formula",_x000D_
        "ID": 2198,_x000D_
        "Results": [_x000D_
          [_x000D_
            359.52_x000D_
          ]_x000D_
        ],_x000D_
        "Statistics": {_x000D_
          "CreationDate": "2022-07-05T17:09:31.338231+02:00",_x000D_
          "LastRefreshDate": "2022-02-02T11:11:33.2433713+01:00",_x000D_
          "TotalRefreshCount": 2,_x000D_
          "CustomInfo": {}_x000D_
        }_x000D_
      },_x000D_
      "2199": {_x000D_
        "$type": "Inside.Core.Formula.Definition.DefinitionAC, Inside.Core.Formula",_x000D_
        "ID": 2199,_x000D_
        "Results": [_x000D_
          [_x000D_
            178.5_x000D_
          ]_x000D_
        ],_x000D_
        "Statistics": {_x000D_
          "CreationDate": "2022-07-05T17:09:31.338231+02:00",_x000D_
          "LastRefreshDate": "2022-02-02T11:11:33.2454064+01:00",_x000D_
          "TotalRefreshCount": 2,_x000D_
          "CustomInfo": {}_x000D_
        }_x000D_
      },_x000D_
      "2200": {_x000D_
        "$type": "Inside.Core.Formula.Definition.DefinitionAC, Inside.Core.Formula",_x000D_
        "ID": 2200,_x000D_
        "Results": [_x000D_
          [_x000D_
            923.2_x000D_
          ]_x000D_
        ],_x000D_
        "Statistics": {_x000D_
          "CreationDate": "2022-07-05T17:09:31.338231+02:00",_x000D_
          "LastRefreshDate": "2022-02-02T11:11:33.2473558+01:00",_x000D_
          "TotalRefreshCount": 2,_x000D_
          "CustomInfo": {}_x000D_
        }_x000D_
      },_x000D_
      "2201": {_x000D_
        "$type": "Inside.Core.Formula.Definition.DefinitionAC, Inside.Core.Formula",_x000D_
        "ID": 2201,_x000D_
        "Results": [_x000D_
          [_x000D_
            6277.33_x000D_
          ]_x000D_
        ],_x000D_
        "Statistics": {_x000D_
          "CreationDate": "2022-07-05T17:09:31.338231+02:00",_x000D_
          "LastRefreshDate": "2022-02-02T11:11:33.2503907+01:00",_x000D_
          "TotalRefreshCount": 2,_x000D_
          "CustomInfo": {}_x000D_
        }_x000D_
      },_x000D_
      "2202": {_x000D_
        "$type": "Inside.Core.Formula.Definition.DefinitionAC, Inside.Core.Formula",_x000D_
        "ID": 2202,_x000D_
        "Results": [_x000D_
          [_x000D_
            10380.65_x000D_
          ]_x000D_
        ],_x000D_
        "Statistics": {_x000D_
          "CreationDate": "2022-07-05T17:09:31.338231+02:00",_x000D_
          "LastRefreshDate": "2022-02-02T11:11:33.2523437+01:00",_x000D_
          "TotalRefreshCount": 2,_x000D_
          "CustomInfo": {}_x000D_
        }_x000D_
      },_x000D_
      "2203": {_x000D_
        "$type": "Inside.Core.Formula.Definition.DefinitionAC, Inside.Core.Formula",_x000D_
        "ID": 2203,_x000D_
        "Results": [_x000D_
          [_x000D_
            389.02_x000D_
          ]_x000D_
        ],_x000D_
        "Statistics": {_x000D_
          "CreationDate": "2022-07-05T17:09:31.338231+02:00",_x000D_
          "LastRefreshDate": "2022-02-02T11:11:33.2543835+01:00",_x000D_
          "TotalRefreshCount": 2,_x000D_
          "CustomInfo": {}_x000D_
        }_x000D_
      },_x000D_
      "2204": {_x000D_
        "$type": "Inside.Core.Formula.Definition.DefinitionAC, Inside.Core.Formula",_x000D_
        "ID": 2204,_x000D_
        "Results": [_x000D_
          [_x000D_
            279.0_x000D_
          ]_x000D_
        ],_x000D_
        "Statistics": {_x000D_
          "CreationDate": "2022-07-05T17:09:31.338231+02:00",_x000D_
          "LastRefreshDate": "2022-02-02T11:11:33.257373+01:00",_x000D_
          "TotalRefreshCount": 2,_x000D_
          "CustomInfo": {}_x000D_
        }_x000D_
      },_x000D_
      "2205": {_x000D_
        "$type": "Inside.Core.Formula.Definition.DefinitionAC, Inside.Core.Formula",_x000D_
        "ID": 2205,_x000D_
        "Results": [_x000D_
          [_x000D_
            0.0_x000D_
          ]_x000D_
        ],_x000D_
        "Statistics": {_x000D_
          "CreationDate": "2022-07-05T17:09:31.338231+02:00",_x000D_
          "LastRefreshDate": "2022-02-02T11:11:33.2818279+01:00",_x000D_
          "TotalRefreshCount": 2,_x000D_
          "CustomInfo": {}_x000D_
        }_x000D_
      },_x000D_
      "2206": {_x000D_
        "$type": "Inside.Core.Formula.Definition.DefinitionAC, Inside.Core.Formula",_x000D_
        "ID": 2206,_x000D_
        "Results": [_x000D_
          [_x000D_
            0.0_x000D_
          ]_x000D_
        ],_x000D_
        "Statistics": {_x000D_
          "CreationDate": "2022-07-05T17:09:31.338231+02:00",_x000D_
          "LastRefreshDate": "2022-02-02T11:11:33.294736+01:00",_x000D_
          "TotalRefreshCount": 2,_x000D_
          "CustomInfo": {}_x000D_
        }_x000D_
      },_x000D_
      "2207": {_x000D_
        "$type": "Inside.Core.Formula.Definition.DefinitionAC, Inside.Core.Formula",_x000D_
        "ID": 2207,_x000D_
        "Results": [_x000D_
          [_x000D_
            0.0_x000D_
          ]_x000D_
        ],_x000D_
        "Statistics": {_x000D_
          "CreationDate": "2022-07-05T17:09:31.338231+02:00",_x000D_
          "LastRefreshDate": "2022-02-02T11:11:33.298769+01:00",_x000D_
          "TotalRefreshCount": 2,_x000D_
          "CustomInfo": {}_x000D_
        }_x000D_
      },_x000D_
      "2208": {_x000D_
        "$type": "Inside.Core.Formula.Definition.DefinitionAC, Inside.Core.Formula",_x000D_
        "ID": 2208,_x000D_
        "Results": [_x000D_
          [_x000D_
            0.0_x000D_
          ]_x000D_
        ],_x000D_
        "Statistics": {_x000D_
          "CreationDate": "2022-07-05T17:09:31.338231+02:00",_x000D_
          "LastRefreshDate": "2022-02-02T11:11:33.3007623+01:00",_x000D_
          "TotalRefreshCount": 2,_x000D_
          "CustomInfo": {}_x000D_
        }_x000D_
      },_x000D_
      "2209": {_x000D_
        "$type": "Inside.Core.Formula.Definition.DefinitionAC, Inside.Core.Formula",_x000D_
        "ID": 2209,_x000D_
        "Results": [_x000D_
          [_x000D_
            10022.279999999999_x000D_
          ]_x000D_
        ],_x000D_
        "Statistics": {_x000D_
          "CreationDate": "2022-07-05T17:09:31.338231+02:00",_x000D_
          "LastRefreshDate": "2022-02-02T11:11:33.3047226+01:00",_x000D_
          "TotalRefreshCount": 2,_x000D_
          "CustomInfo": {}_x000D_
        }_x000D_
      },_x000D_
      "2210": {_x000D_
        "$type": "Inside.Core.Formula.Definition.DefinitionAC, Inside.Core.Formula",_x000D_
        "ID": 2210,_x000D_
        "Results": [_x000D_
          [_x000D_
            1747.42_x000D_
          ]_x000D_
        ],_x000D_
        "Statistics": {_x000D_
          "CreationDate": "2022-07-05T17:09:31.338231+02:00",_x000D_
          "LastRefreshDate": "2022-02-02T11:11:33.3087419+01:00",_x000D_
          "TotalRefreshCount": 2,_x000D_
          "CustomInfo": {}_x000D_
        }_x000D_
      },_x000D_
      "2211": {_x000D_
        "$type": "Inside.Core.Formula.Definition.DefinitionAC, Inside.Core.Formula",_x000D_
        "ID": 2211,_x000D_
        "Results": [_x000D_
          [_x000D_
            504.55_x000D_
          ]_x000D_
        ],_x000D_
        "Statistics": {_x000D_
          "CreationDate": "2022-07-05T17:09:31.338231+02:00",_x000D_
          "LastRefreshDate": "2022-02-02T11:11:33.3137297+01:00",_x000D_
          "TotalRefreshCount": 2,_x000D_
          "CustomInfo": {}_x000D_
        }_x000D_
      },_x000D_
      "2212": {_x000D_
        "$type": "Inside.Core.Formula.Definition.DefinitionAC, Inside.Core.Formula",_x000D_
        "ID": 2212,_x000D_
        "Results": [_x000D_
          [_x000D_
            767.14_x000D_
          ]_x000D_
        ],_x000D_
        "Statistics": {_x000D_
          "CreationDate": "2022-07-05T17:09:31.338231+02:00",_x000D_
          "LastRefreshDate": "2022-02-02T11:11:33.3177712+01:00",_x000D_
          "TotalRefreshCount": 2,_x000D_
          "CustomInfo": {}_x000D_
        }_x000D_
      },_x000D_
      "2213": {_x000D_
        "$type": "Inside.Core.Formula.Definition.DefinitionAC, Inside.Core.Formula",_x000D_
        "ID": 2213,_x000D_
        "Results": [_x000D_
          [_x000D_
            0.0_x000D_
          ]_x000D_
        ],_x000D_
        "Statistics": {_x000D_
          "CreationDate": "2022-07-05T17:09:31.338231+02:00",_x000D_
          "LastRefreshDate": "2022-02-02T11:11:33.3227613+01:00",_x000D_
          "TotalRefreshCount": 2,_x000D_
          "CustomInfo": {}_x000D_
        }_x000D_
      },_x000D_
      "2214": {_x000D_
        "$type": "Inside.Core.Formula.Definition.DefinitionAC, Inside.Core.Formula",_x000D_
        "ID": 2214,_x000D_
        "Results": [_x000D_
          [_x000D_
            4640.29_x000D_
          ]_x000D_
        ],_x000D_
        "Statistics": {_x000D_
          "CreationDate": "2022-07-05T17:09:31.338231+02:00",_x000D_
          "LastRefreshDate": "2022-02-02T11:11:33.3277022+01:00",_x000D_
          "TotalRefreshCount": 2,_x000D_
          "CustomInfo": {}_x000D_
        }_x000D_
      },_x000D_
      "2215": {_x000D_
        "$type": "Inside.Core.Formula.Definition.DefinitionAC, Inside.Core.Formula",_x000D_
        "ID": 2215,_x000D_
        "Results": [_x000D_
          [_x000D_
            1646.1_x000D_
          ]_x000D_
        ],_x000D_
        "Statistics": {_x000D_
          "CreationDate": "2022-07-05T17:09:31.338231+02:00",_x000D_
          "LastRefreshDate": "2022-02-02T11:11:33.3297222+01:00",_x000D_
          "TotalRefreshCount": 2,_x000D_
          "CustomInfo": {}_x000D_
        }_x000D_
      },_x000D_
      "2216": {_x000D_
        "$type": "Inside.Core.Formula.Definition.DefinitionAC, Inside.Core.Formula",_x000D_
        "ID": 2216,_x000D_
        "Results": [_x000D_
          [_x000D_
            0.0_x000D_
          ]_x000D_
        ],_x000D_
        "Statistics": {_x000D_
          "CreationDate": "2022-07-05T17:09:31.338231+02:00",_x000D_
          "LastRefreshDate": "2022-02-02T11:11:33.3327277+01:00",_x000D_
          "TotalRefreshCount": 2,_x000D_
          "CustomInfo": {}_x000D_
        }_x000D_
      },_x000D_
      "2217": {_x000D_
        "$type": "Inside.Core.Formula.Definition.DefinitionAC, Inside.Core.Formula",_x000D_
        "ID": 2217,_x000D_
        "Results": [_x000D_
          [_x000D_
            2963.45_x000D_
          ]_x000D_
        ],_x000D_
        "Statistics": {_x000D_
          "CreationDate": "2022-07-05T17:09:31.338231+02:00",_x000D_
          "LastRefreshDate": "2022-02-02T11:11:33.3347235+01:00",_x000D_
          "TotalRefreshCount": 2,_x000D_
          "CustomInfo": {}_x000D_
        }_x000D_
      },_x000D_
      "2218": {_x000D_
        "$type": "Inside.Core.Formula.Definition.DefinitionAC, Inside.Core.Formula",_x000D_
        "ID": 2218,_x000D_
        "Results": [_x000D_
          [_x000D_
            0.0_x000D_
          ]_x000D_
        ],_x000D_
        "Statistics": {_x000D_
          "CreationDate": "2022-07-05T17:09:31.338231+02:00",_x000D_
          "LastRefreshDate": "2022-02-02T11:11:33.3367166+01:00",_x000D_
          "TotalRefreshCount": 2,_x000D_
          "CustomInfo": {}_x000D_
        }_x000D_
      },_x000D_
      "2219": {_x000D_
        "$type": "Inside.Core.Formula.Definition.DefinitionAC, Inside.Core.Formula",_x000D_
        "ID": 2219,_x000D_
        "Results": [_x000D_
          [_x000D_
            0.0_x000D_
          ]_x000D_
        ],_x000D_
        "Statistics": {_x000D_
          "CreationDate": "2022-07-05T17:09:31.338231+02:00",_x000D_
          "LastRefreshDate": "2022-02-02T11:11:33.3386728+01:00",_x000D_
          "TotalRefreshCount": 2,_x000D_
          "CustomInfo": {}_x000D_
        }_x000D_
      },_x000D_
      "2220": {_x000D_
        "$type": "Inside.Core.Formula.Definition.DefinitionAC, Inside.Core.Formula",_x000D_
        "ID": 2220,_x000D_
        "Results": [_x000D_
          [_x000D_
            0.0_x000D_
          ]_x000D_
        ],_x000D_
        "Statistics": {_x000D_
          "CreationDate": "2022-07-05T17:09:31.338231+02:00",_x000D_
          "LastRefreshDate": "2022-02-02T11:11:33.3407051+01:00",_x000D_
          "TotalRefreshCount": 2,_x000D_
          "CustomInfo": {}_x000D_
        }_x000D_
      },_x000D_
      "2221": {_x000D_
        "$type": "Inside.Core.Formula.Definition.DefinitionAC, Inside.Core.Formula",_x000D_
        "ID": 2221,_x000D_
        "Results": [_x000D_
          [_x000D_
            0.0_x000D_
          ]_x000D_
        ],_x000D_
        "Statistics": {_x000D_
          "CreationDate": "2022-07-05T17:09:31.338231+02:00",_x000D_
          "LastRefreshDate": "2022-02-02T11:11:33.3426938+01:00",_x000D_
          "TotalRefreshCount": 2,_x000D_
          "CustomInfo": {}_x000D_
        }_x000D_
      },_x000D_
      "2222": {_x000D_
        "$type": "Inside.Core.Formula.Definition.DefinitionAC, Inside.Core.Formula",_x000D_
        "ID": 2222,_x000D_
        "Results": [_x000D_
          [_x000D_
            0.0_x000D_
          ]_x000D_
        ],_x000D_
        "Statistics": {_x000D_
          "CreationDate": "2022-07-05T17:09:31.338231+02:00",_x000D_
          "LastRefreshDate": "2022-02-02T11:11:33.3447011+01:00",_x000D_
          "TotalRefreshCount": 2,_x000D_
          "CustomInfo": {}_x000D_
        }_x000D_
      },_x000D_
      "2223": {_x000D_
        "$type": "Inside.Core.Formula.Definition.DefinitionAC, Inside.Core.Formula",_x000D_
        "ID": 2223,_x000D_
        "Results": [_x000D_
          [_x000D_
            1234.51_x000D_
          ]_x000D_
        ],_x000D_
        "Statistics": {_x000D_
          "CreationDate": "2022-07-05T17:09:31.338231+02:00",_x000D_
          "LastRefreshDate": "2022-02-02T11:11:33.3466983+01:00",_x000D_
          </t>
  </si>
  <si>
    <t>"TotalRefreshCount": 2,_x000D_
          "CustomInfo": {}_x000D_
        }_x000D_
      },_x000D_
      "2224": {_x000D_
        "$type": "Inside.Core.Formula.Definition.DefinitionAC, Inside.Core.Formula",_x000D_
        "ID": 2224,_x000D_
        "Results": [_x000D_
          [_x000D_
            10772.650000000002_x000D_
          ]_x000D_
        ],_x000D_
        "Statistics": {_x000D_
          "CreationDate": "2022-07-05T17:09:31.338231+02:00",_x000D_
          "LastRefreshDate": "2022-02-02T11:11:33.3486466+01:00",_x000D_
          "TotalRefreshCount": 2,_x000D_
          "CustomInfo": {}_x000D_
        }_x000D_
      },_x000D_
      "2225": {_x000D_
        "$type": "Inside.Core.Formula.Definition.DefinitionAC, Inside.Core.Formula",_x000D_
        "ID": 2225,_x000D_
        "Results": [_x000D_
          [_x000D_
            597.44_x000D_
          ]_x000D_
        ],_x000D_
        "Statistics": {_x000D_
          "CreationDate": "2022-07-05T17:09:31.338231+02:00",_x000D_
          "LastRefreshDate": "2022-02-02T11:11:33.3506969+01:00",_x000D_
          "TotalRefreshCount": 2,_x000D_
          "CustomInfo": {}_x000D_
        }_x000D_
      },_x000D_
      "2226": {_x000D_
        "$type": "Inside.Core.Formula.Definition.DefinitionAC, Inside.Core.Formula",_x000D_
        "ID": 2226,_x000D_
        "Results": [_x000D_
          [_x000D_
            4658.99_x000D_
          ]_x000D_
        ],_x000D_
        "Statistics": {_x000D_
          "CreationDate": "2022-07-05T17:09:31.338231+02:00",_x000D_
          "LastRefreshDate": "2022-02-02T11:11:33.3526381+01:00",_x000D_
          "TotalRefreshCount": 2,_x000D_
          "CustomInfo": {}_x000D_
        }_x000D_
      },_x000D_
      "2227": {_x000D_
        "$type": "Inside.Core.Formula.Definition.DefinitionAC, Inside.Core.Formula",_x000D_
        "ID": 2227,_x000D_
        "Results": [_x000D_
          [_x000D_
            859.23_x000D_
          ]_x000D_
        ],_x000D_
        "Statistics": {_x000D_
          "CreationDate": "2022-07-05T17:09:31.338231+02:00",_x000D_
          "LastRefreshDate": "2022-02-02T11:11:33.3556759+01:00",_x000D_
          "TotalRefreshCount": 2,_x000D_
          "CustomInfo": {}_x000D_
        }_x000D_
      },_x000D_
      "2228": {_x000D_
        "$type": "Inside.Core.Formula.Definition.DefinitionAC, Inside.Core.Formula",_x000D_
        "ID": 2228,_x000D_
        "Results": [_x000D_
          [_x000D_
            241512.25_x000D_
          ]_x000D_
        ],_x000D_
        "Statistics": {_x000D_
          "CreationDate": "2022-07-05T17:09:31.338231+02:00",_x000D_
          "LastRefreshDate": "2022-02-02T11:11:33.3576711+01:00",_x000D_
          "TotalRefreshCount": 2,_x000D_
          "CustomInfo": {}_x000D_
        }_x000D_
      },_x000D_
      "2229": {_x000D_
        "$type": "Inside.Core.Formula.Definition.DefinitionAC, Inside.Core.Formula",_x000D_
        "ID": 2229,_x000D_
        "Results": [_x000D_
          [_x000D_
            316.8_x000D_
          ]_x000D_
        ],_x000D_
        "Statistics": {_x000D_
          "CreationDate": "2022-07-05T17:09:31.338231+02:00",_x000D_
          "LastRefreshDate": "2022-02-02T11:11:33.3596696+01:00",_x000D_
          "TotalRefreshCount": 2,_x000D_
          "CustomInfo": {}_x000D_
        }_x000D_
      },_x000D_
      "2230": {_x000D_
        "$type": "Inside.Core.Formula.Definition.DefinitionAC, Inside.Core.Formula",_x000D_
        "ID": 2230,_x000D_
        "Results": [_x000D_
          [_x000D_
            6214.67_x000D_
          ]_x000D_
        ],_x000D_
        "Statistics": {_x000D_
          "CreationDate": "2022-07-05T17:09:31.338231+02:00",_x000D_
          "LastRefreshDate": "2022-02-02T11:11:33.3616576+01:00",_x000D_
          "TotalRefreshCount": 2,_x000D_
          "CustomInfo": {}_x000D_
        }_x000D_
      },_x000D_
      "2231": {_x000D_
        "$type": "Inside.Core.Formula.Definition.DefinitionAC, Inside.Core.Formula",_x000D_
        "ID": 2231,_x000D_
        "Results": [_x000D_
          [_x000D_
            1952.75_x000D_
          ]_x000D_
        ],_x000D_
        "Statistics": {_x000D_
          "CreationDate": "2022-07-05T17:09:31.338231+02:00",_x000D_
          "LastRefreshDate": "2022-02-02T11:11:33.3636531+01:00",_x000D_
          "TotalRefreshCount": 2,_x000D_
          "CustomInfo": {}_x000D_
        }_x000D_
      },_x000D_
      "2232": {_x000D_
        "$type": "Inside.Core.Formula.Definition.DefinitionAC, Inside.Core.Formula",_x000D_
        "ID": 2232,_x000D_
        "Results": [_x000D_
          [_x000D_
            2350.61_x000D_
          ]_x000D_
        ],_x000D_
        "Statistics": {_x000D_
          "CreationDate": "2022-07-05T17:09:31.338231+02:00",_x000D_
          "LastRefreshDate": "2022-02-02T11:11:33.3656983+01:00",_x000D_
          "TotalRefreshCount": 2,_x000D_
          "CustomInfo": {}_x000D_
        }_x000D_
      },_x000D_
      "2233": {_x000D_
        "$type": "Inside.Core.Formula.Definition.DefinitionAC, Inside.Core.Formula",_x000D_
        "ID": 2233,_x000D_
        "Results": [_x000D_
          [_x000D_
            414.53_x000D_
          ]_x000D_
        ],_x000D_
        "Statistics": {_x000D_
          "CreationDate": "2022-07-05T17:09:31.338231+02:00",_x000D_
          "LastRefreshDate": "2022-02-02T11:11:33.3686743+01:00",_x000D_
          "TotalRefreshCount": 2,_x000D_
          "CustomInfo": {}_x000D_
        }_x000D_
      },_x000D_
      "2234": {_x000D_
        "$type": "Inside.Core.Formula.Definition.DefinitionAC, Inside.Core.Formula",_x000D_
        "ID": 2234,_x000D_
        "Results": [_x000D_
          [_x000D_
            2317.24_x000D_
          ]_x000D_
        ],_x000D_
        "Statistics": {_x000D_
          "CreationDate": "2022-07-05T17:09:31.338231+02:00",_x000D_
          "LastRefreshDate": "2022-02-02T11:11:33.390862+01:00",_x000D_
          "TotalRefreshCount": 2,_x000D_
          "CustomInfo": {}_x000D_
        }_x000D_
      },_x000D_
      "2235": {_x000D_
        "$type": "Inside.Core.Formula.Definition.DefinitionAC, Inside.Core.Formula",_x000D_
        "ID": 2235,_x000D_
        "Results": [_x000D_
          [_x000D_
            91.8_x000D_
          ]_x000D_
        ],_x000D_
        "Statistics": {_x000D_
          "CreationDate": "2022-07-05T17:09:31.338231+02:00",_x000D_
          "LastRefreshDate": "2022-02-02T11:11:33.3928569+01:00",_x000D_
          "TotalRefreshCount": 2,_x000D_
          "CustomInfo": {}_x000D_
        }_x000D_
      },_x000D_
      "2236": {_x000D_
        "$type": "Inside.Core.Formula.Definition.DefinitionAC, Inside.Core.Formula",_x000D_
        "ID": 2236,_x000D_
        "Results": [_x000D_
          [_x000D_
            408.0_x000D_
          ]_x000D_
        ],_x000D_
        "Statistics": {_x000D_
          "CreationDate": "2022-07-05T17:09:31.338231+02:00",_x000D_
          "LastRefreshDate": "2022-02-02T11:11:33.3948515+01:00",_x000D_
          "TotalRefreshCount": 2,_x000D_
          "CustomInfo": {}_x000D_
        }_x000D_
      },_x000D_
      "2237": {_x000D_
        "$type": "Inside.Core.Formula.Definition.DefinitionAC, Inside.Core.Formula",_x000D_
        "ID": 2237,_x000D_
        "Results": [_x000D_
          [_x000D_
            0.0_x000D_
          ]_x000D_
        ],_x000D_
        "Statistics": {_x000D_
          "CreationDate": "2022-07-05T17:09:31.338231+02:00",_x000D_
          "LastRefreshDate": "2022-02-02T11:11:33.3968464+01:00",_x000D_
          "TotalRefreshCount": 2,_x000D_
          "CustomInfo": {}_x000D_
        }_x000D_
      },_x000D_
      "2238": {_x000D_
        "$type": "Inside.Core.Formula.Definition.DefinitionAC, Inside.Core.Formula",_x000D_
        "ID": 2238,_x000D_
        "Results": [_x000D_
          [_x000D_
            0.0_x000D_
          ]_x000D_
        ],_x000D_
        "Statistics": {_x000D_
          "CreationDate": "2022-07-05T17:09:31.338231+02:00",_x000D_
          "LastRefreshDate": "2022-02-02T11:11:33.398841+01:00",_x000D_
          "TotalRefreshCount": 2,_x000D_
          "CustomInfo": {}_x000D_
        }_x000D_
      },_x000D_
      "2239": {_x000D_
        "$type": "Inside.Core.Formula.Definition.DefinitionAC, Inside.Core.Formula",_x000D_
        "ID": 2239,_x000D_
        "Results": [_x000D_
          [_x000D_
            0.0_x000D_
          ]_x000D_
        ],_x000D_
        "Statistics": {_x000D_
          "CreationDate": "2022-07-05T17:09:31.338231+02:00",_x000D_
          "LastRefreshDate": "2022-02-02T11:11:33.4008357+01:00",_x000D_
          "TotalRefreshCount": 2,_x000D_
          "CustomInfo": {}_x000D_
        }_x000D_
      },_x000D_
      "2240": {_x000D_
        "$type": "Inside.Core.Formula.Definition.DefinitionAC, Inside.Core.Formula",_x000D_
        "ID": 2240,_x000D_
        "Results": [_x000D_
          [_x000D_
            0.0_x000D_
          ]_x000D_
        ],_x000D_
        "Statistics": {_x000D_
          "CreationDate": "2022-07-05T17:09:31.338231+02:00",_x000D_
          "LastRefreshDate": "2022-02-02T11:11:33.4028309+01:00",_x000D_
          "TotalRefreshCount": 2,_x000D_
          "CustomInfo": {}_x000D_
        }_x000D_
      },_x000D_
      "2241": {_x000D_
        "$type": "Inside.Core.Formula.Definition.DefinitionAC, Inside.Core.Formula",_x000D_
        "ID": 2241,_x000D_
        "Results": [_x000D_
          [_x000D_
            255.0_x000D_
          ]_x000D_
        ],_x000D_
        "Statistics": {_x000D_
          "CreationDate": "2022-07-05T17:09:31.338231+02:00",_x000D_
          "LastRefreshDate": "2022-02-02T11:11:33.4058231+01:00",_x000D_
          "TotalRefreshCount": 2,_x000D_
          "CustomInfo": {}_x000D_
        }_x000D_
      },_x000D_
      "2242": {_x000D_
        "$type": "Inside.Core.Formula.Definition.DefinitionAC, Inside.Core.Formula",_x000D_
        "ID": 2242,_x000D_
        "Results": [_x000D_
          [_x000D_
            1804.12_x000D_
          ]_x000D_
        ],_x000D_
        "Statistics": {_x000D_
          "CreationDate": "2022-07-05T17:09:31.338231+02:00",_x000D_
          "LastRefreshDate": "2022-02-02T11:11:33.4078172+01:00",_x000D_
          "TotalRefreshCount": 2,_x000D_
          "CustomInfo": {}_x000D_
        }_x000D_
      },_x000D_
      "2243": {_x000D_
        "$type": "Inside.Core.Formula.Definition.DefinitionAC, Inside.Core.Formula",_x000D_
        "ID": 2243,_x000D_
        "Results": [_x000D_
          [_x000D_
            1605.72_x000D_
          ]_x000D_
        ],_x000D_
        "Statistics": {_x000D_
          "CreationDate": "2022-07-05T17:09:31.338231+02:00",_x000D_
          "LastRefreshDate": "2022-02-02T11:11:33.4098122+01:00",_x000D_
          "TotalRefreshCount": 2,_x000D_
          "CustomInfo": {}_x000D_
        }_x000D_
      },_x000D_
      "2244": {_x000D_
        "$type": "Inside.Core.Formula.Definition.DefinitionAC, Inside.Core.Formula",_x000D_
        "ID": 2244,_x000D_
        "Results": [_x000D_
          [_x000D_
            1001.79_x000D_
          ]_x000D_
        ],_x000D_
        "Statistics": {_x000D_
          "CreationDate": "2022-07-05T17:09:31.3392281+02:00",_x000D_
          "LastRefreshDate": "2022-02-02T11:11:33.4118069+01:00",_x000D_
          "TotalRefreshCount": 2,_x000D_
          "CustomInfo": {}_x000D_
        }_x000D_
      },_x000D_
      "2245": {_x000D_
        "$type": "Inside.Core.Formula.Definition.DefinitionAC, Inside.Core.Formula",_x000D_
        "ID": 2245,_x000D_
        "Results": [_x000D_
          [_x000D_
            744.17_x000D_
          ]_x000D_
        ],_x000D_
        "Statistics": {_x000D_
          "CreationDate": "2022-07-05T17:09:31.3392281+02:00",_x000D_
          "LastRefreshDate": "2022-02-02T11:11:33.4138017+01:00",_x000D_
          "TotalRefreshCount": 2,_x000D_
          "CustomInfo": {}_x000D_
        }_x000D_
      },_x000D_
      "2246": {_x000D_
        "$type": "Inside.Core.Formula.Definition.DefinitionAC, Inside.Core.Formula",_x000D_
        "ID": 2246,_x000D_
        "Results": [_x000D_
          [_x000D_
            861.69_x000D_
          ]_x000D_
        ],_x000D_
        "Statistics": {_x000D_
          "CreationDate": "2022-07-05T17:09:31.3392281+02:00",_x000D_
          "LastRefreshDate": "2022-02-02T11:11:33.4158347+01:00",_x000D_
          "TotalRefreshCount": 2,_x000D_
          "CustomInfo": {}_x000D_
        }_x000D_
      },_x000D_
      "2247": {_x000D_
        "$type": "Inside.Core.Formula.Definition.DefinitionAC, Inside.Core.Formula",_x000D_
        "ID": 2247,_x000D_
        "Results": [_x000D_
          [_x000D_
            1820.67_x000D_
          ]_x000D_
        ],_x000D_
        "Statistics": {_x000D_
          "CreationDate": "2022-07-05T17:09:31.3392281+02:00",_x000D_
          "LastRefreshDate": "2022-02-02T11:11:33.4187886+01:00",_x000D_
          "TotalRefreshCount": 2,_x000D_
          "CustomInfo": {}_x000D_
        }_x000D_
      },_x000D_
      "2248": {_x000D_
        "$type": "Inside.Core.Formula.Definition.DefinitionAC, Inside.Core.Formula",_x000D_
        "ID": 2248,_x000D_
        "Results": [_x000D_
          [_x000D_
            0.0_x000D_
          ]_x000D_
        ],_x000D_
        "Statistics": {_x000D_
          "CreationDate": "2022-07-05T17:09:31.3392281+02:00",_x000D_
          "LastRefreshDate": "2022-02-02T11:11:33.420822+01:00",_x000D_
          "TotalRefreshCount": 2,_x000D_
          "CustomInfo": {}_x000D_
        }_x000D_
      },_x000D_
      "2249": {_x000D_
        "$type": "Inside.Core.Formula.Definition.DefinitionAC, Inside.Core.Formula",_x000D_
        "ID": 2249,_x000D_
        "Results": [_x000D_
          [_x000D_
            1437.65_x000D_
          ]_x000D_
        ],_x000D_
        "Statistics": {_x000D_
          "CreationDate": "2022-07-05T17:09:31.3392281+02:00",_x000D_
          "LastRefreshDate": "2022-02-02T11:11:33.4228214+01:00",_x000D_
          "TotalRefreshCount": 2,_x000D_
          "CustomInfo": {}_x000D_
        }_x000D_
      },_x000D_
      "2250": {_x000D_
        "$type": "Inside.Core.Formula.Definition.DefinitionAC, Inside.Core.Formula",_x000D_
        "ID": 2250,_x000D_
        "Results": [_x000D_
          [_x000D_
            0.0_x000D_
          ]_x000D_
        ],_x000D_
        "Statistics": {_x000D_
          "CreationDate": "2022-07-05T17:09:31.3392281+02:00",_x000D_
          "LastRefreshDate": "2022-02-02T11:11:33.4258118+01:00",_x000D_
          "TotalRefreshCount": 2,_x000D_
          "CustomInfo": {}_x000D_
        }_x000D_
      },_x000D_
      "2251": {_x000D_
        "$type": "Inside.Core.Formula.Definition.DefinitionAC, Inside.Core.Formula",_x000D_
        "ID": 2251,_x000D_
        "Results": [_x000D_
          [_x000D_
            3953.5_x000D_
          ]_x000D_
        ],_x000D_
        "Statistics": {_x000D_
          "CreationDate": "2022-07-05T17:09:31.3392281+02:00",_x000D_
          "LastRefreshDate": "2022-02-02T11:11:33.4278061+01:00",_x000D_
          "TotalRefreshCount": 2,_x000D_
          "CustomInfo": {}_x000D_
        }_x000D_
      },_x000D_
      "2252": {_x000D_
        "$type": "Inside.Core.Formula.Definition.DefinitionAC, Inside.Core.Formula",_x000D_
        "ID": 2252,_x000D_
        "Results": [_x000D_
          [_x000D_
            1351.14_x000D_
          ]_x000D_
        ],_x000D_
        "Statistics": {_x000D_
          "CreationDate": "2022-07-05T17:09:31.3392281+02:00",_x000D_
          "LastRefreshDate": "2022-02-02T11:11:33.4298164+01:00",_x000D_
          "TotalRefreshCount": 2,_x000D_
          "CustomInfo": {}_x000D_
        }_x000D_
      },_x000D_
      "2253": {_x000D_
        "$type": "Inside.Core.Formula.Definition.DefinitionAC, Inside.Core.Formula",_x000D_
        "ID": 2253,_x000D_
        "Results": [_x000D_
          [_x000D_
            357.0_x000D_
          ]_x000D_
        ],_x000D_
        "Statistics": {_x000D_
          "CreationDate": "2022-07-05T17:09:31.3392281+02:00",_x000D_
          "LastRefreshDate": "2022-02-02T11:11:33.4317959+01:00",_x000D_
          "TotalRefreshCount": 2,_x000D_
          "CustomInfo": {}_x000D_
        }_x000D_
      },_x000D_
      "2254": {_x000D_
        "$type": "Inside.Core.Formula.Definition.DefinitionAC, Inside.Core.Formula",_x000D_
        "ID": 2254,_x000D_
        "Results": [_x000D_
          [_x000D_
            1500.72_x000D_
          ]_x000D_
        ],_x000D_
        "Statistics": {_x000D_
          "CreationDate": "2022-07-05T17:09:31.3392281+02:00",_x000D_
          "LastRefreshDate": "2022-02-02T11:14:33.3309588+01:00",_x000D_
          "TotalRefreshCount": 6,_x000D_
          "CustomInfo": {}_x000D_
        }_x000D_
      },_x000D_
      "2255": {_x000D_
        "$type": "Inside.Core.Formula.Definition.DefinitionAC, Inside.Core.Formula",_x000D_
        "ID": 2255,_x000D_
        "Results": [_x000D_
          [_x000D_
            0.0_x000D_
          ]_x000D_
        ],_x000D_
        "Statistics": {_x000D_
          "CreationDate": "2022-07-05T17:09:31.3392281+02:00",_x000D_
          "LastRefreshDate": "2022-02-02T11:22:25.5314268+01:00",_x000D_
          "TotalRefreshCount": 14,_x000D_
          "CustomInfo": {}_x000D_
        }_x000D_
      },_x000D_
      "2256": {_x000D_
        "$type": "Inside.Core.Formula.Definition.DefinitionAC, Inside.Core.Formula",_x000D_
        "ID": 2256,_x000D_
        "Results": [_x000D_
          [_x000D_
            631.71_x000D_
          ]_x000D_
        ],_x000D_
        "Statistics": {_x000D_
          "CreationDate": "2022-07-05T17:09:31.3392281+02:00",_x000D_
          "LastRefreshDate": "2022-02-02T11:22:25.53301+01:00",_x000D_
          "TotalRefreshCount": 14,_x000D_
          "CustomInfo": {}_x000D_
        }_x000D_
      },_x000D_
      "2257": {_x000D_
        "$type": "Inside.Core.Formula.Definition.DefinitionAC, Inside.Core.Formula",_x000D_
        "ID": 2257,_x000D_
        "Results": [_x000D_
          [_x000D_
            16413.68_x000D_
          ]_x000D_
        ],_x000D_
        "Statistics": {_x000D_
          "CreationDate": "2022-07-05T17:09:31.3392281+02:00",_x000D_
          "LastRefreshDate": "2022-02-02T11:22:25.5350443+01:00",_x000D_
          "TotalRefreshCount": 14,_x000D_
          "CustomInfo": {}_x000D_
        }_x000D_
      },_x000D_
      "2258": {_x000D_
        "$type": "Inside.Core.Formula.Definition.DefinitionAC, Inside.Core.Formula",_x000D_
        "ID": 2258,_x000D_
        "Results": [_x000D_
          [_x000D_
            8855.9499999999989_x000D_
          ]_x000D_
        ],_x000D_
        "Statistics": {_x000D_
          "CreationDate": "2022-07-05T17:09:31.3392281+02:00",_x000D_
          "LastRefreshDate": "2022-02-02T11:22:25.5370795+01:00",_x000D_
          "TotalRefreshCount": 14,_x000D_
          "CustomInfo": {}_x000D_
        }_x000D_
      },_x000D_
      "2259": {_x000D_
        "$type": "Inside.Core.Formula.Definition.DefinitionAC, Inside.Core.Formula",_x000D_
        "ID": 2259,_x000D_
        "Results": [_x000D_
          [_x000D_
            0.0_x000D_
          ]_x000D_
        ],_x000D_
        "Statistics": {_x000D_
          "CreationDate": "2022-07-05T17:09:31.3392281+02:00",_x000D_
          "LastRefreshDate": "2022-02-02T11:22:25.5396612+01:00",_x000D_
          "TotalRefreshCount": 14,_x000D_
          "CustomInfo": {}_x000D_
        }_x000D_
      },_x000D_
      "2260": {_x000D_
        "$type": "Inside.Core.Formula.Definition.DefinitionAC, Inside.Core.Formula",_x000D_
        "ID": 2260,_x000D_
        "Results": [_x000D_
          [_x000D_
            0.0_x000D_
          ]_x000D_
        ],_x000D_
        "Statistics": {_x000D_
          "CreationDate": "2022-07-05T17:09:31.3392281+02:00",_x000D_
          "LastRefreshDate": "2022-02-02T11:22:25.5416599+01:00",_x000D_
          "TotalRefreshCount": 14,_x000D_
          "CustomInfo": {}_x000D_
        }_x000D_
      },_x000D_
      "2261": {_x000D_
        "$type": "Inside.Core.Formula.Definition.DefinitionAC, Inside.Core.Formula",_x000D_
        "ID": 2261,_x000D_
        "Results": [_x000D_
          [_x000D_
            0.0_x000D_
          ]_x000D_
        ],_x000D_
        "Statistics": {_x000D_
          "CreationDate": "2022-07-05T17:09:31.3392281+02:00",_x000D_
          "LastRefreshDate": "2022-02-02T11:22:25.5446128+01:00",_x000D_
          "TotalRefreshCount": 14,_x000D_
          "CustomInfo": {}_x000D_
        }_x000D_
      },_x000D_
      "2262": {_x000D_
        "$type": "Inside.Core.Formula.Definition.DefinitionAC, Inside.Core.Formula",_x000D_
        "ID": 2262,_x000D_
        "Results": [_x000D_
          [_x000D_
            0.0_x000D_
          ]_x000D_
        ],_x000D_
        "Statistics": {_x000D_
          "CreationDate": "2022-07-05T17:09:31.3392281+02:00",_x000D_
          "LastRefreshDate": "2022-02-02T11:22:25.5476028+01:00",_x000D_
          "TotalRefreshCount": 14,_x000D_
          "CustomInfo": {}_x000D_
        }_x000D_
      },_x000D_
      "2263": {_x000D_
        "$type": "Inside.Core.Formula.Definition.DefinitionAC, Inside.Core.Formula",_x000D_
        "ID": 2263,_x000D_
        "Results": [_x000D_
          [_x000D_
            8420.29_x000D_
          ]_x000D_
        ],_x000D_
        "Statistics": {_x000D_
          "CreationDate": "2022-07-05T17:09:31.3392281+02:00",_x000D_
          "LastRefreshDate": "2022-02-02T11:22:25.5496359+01:00",_x000D_
          "TotalRefreshCount": 14,_x000D_
          "CustomInfo": {}_x000D_
        }_x000D_
      },_x000D_
      "2264": {_x000D_
        "$type": "Inside.Core.Formula.Definition.DefinitionAC, Inside.Core.Formula",_x000D_
        "ID": 2264,_x000D_
        "Results": [_x000D_
          [_x000D_
            15763.150000000002_x000D_
          ]_x000D_
        ],_x000D_
        "Statistics": {_x000D_
          "CreationDate": "2022-07-05T17:09:31.3392281+02:00",_x000D_
          "LastRefreshDate": "2022-02-02T11:22:25.5516293+01:00",_x000D_
          "TotalRefreshCount": 14,_x000D_
          "CustomInfo": {}_x000D_
        }_x000D_
      },_x000D_
      "2265": {_x000D_
        "$type": "Inside.Core.Formula.Definition.DefinitionAC, Inside.Core.Formula",_x000D_
        "ID": 2265,_x000D_
        "Results": [_x000D_
          [_x000D_
            4189.2_x000D_
          ]_x000D_
        ],_x000D_
        "Statistics": {_x000D_
          "CreationDate": "2022-07-05T17:09:31.3392281+02:00",_x000D_
          "LastRefreshDate": "2022-02-02T11:22:25.5535867+01:00",_x000D_
          "TotalRefreshCount": 14,_x000D_
          "CustomInfo": {}_x000D_
        }_x000D_
      },_x000D_
      "2266": {_x000D_
        "$type": "Inside.Core.Formula.Definition.DefinitionAC, Inside.Core.Formula",_x000D_
        "ID": 2266,_x000D_
        "Results": [_x000D_
          [_x000D_
            3164.08_x000D_
          ]_x000D_
        ],_x000D_
        "Statistics": {_x000D_
          "CreationDate": "2022-07-05T17:09:31.3392281+02:00",_x000D_
          "LastRefreshDate": "2022-02-02T11:22:25.5556187+01:00",_x000D_
          "TotalRefreshCount": 14,_x000D_
          "CustomInfo": {}_x000D_
        }_x000D_
      },_x000D_
      "2267": {_x000D_
        "$type": "Inside.Core.Formula.Definition.DefinitionAC, Inside.Core.Formula",_x000D_
        "ID": 2267,_x000D_
        "Results": [_x000D_
          [_x000D_
            710.6_x000D_
          ]_x000D_
        ],_x000D_
        "Statistics": {_x000D_
          "CreationDate": "2022-07-05T17:09:31.3392281+02:00",_x000D_
          "LastRefreshDate": "2022-02-02T11:22:25.5586155+01:00",_x000D_
          "TotalRefreshCount": 14,_x000D_
          "CustomInfo": {}_x000D_
        }_x000D_
      },_x000D_
      "2268": {_x000D_
        "$type": "Inside.Core.Formula.Definition.DefinitionAC, Inside.Core.Formula",_x000D_
        "ID": 2268,_x000D_
        "Results": [_x000D_
          [_x000D_
            180.38_x000D_
          ]_x000D_
        ],_x000D_
        "Statistics": {_x000D_
          "CreationDate": "2022-07-05T17:09:31.3392281+02:00",_x000D_
          "LastRefreshDate": "2022-02-02T11:22:25.5616121+01:00",_x000D_
          "TotalRefreshCount": 14,_x000D_
          "CustomInfo": {}_x000D_
        }_x000D_
      },_x000D_
      "2269": {_x000D_
        "$type": "Inside.Core.Formula.Definition.DefinitionAC, Inside.Core.Formula",_x000D_
        "ID": 2269,_x000D_
        "Results": [_x000D_
          [_x000D_
            0.0_x000D_
          ]_x000D_
        ],_x000D_
        "Statistics": {_x000D_
          "CreationDate": "2022-07-05T17:09:31.3392281+02:00",_x000D_
          "LastRefreshDate": "2022-02-02T11:22:25.5777347+01:00",_x000D_
          "TotalRefreshCount": 14,_x000D_
          "CustomInfo": {}_x000D_
        }_x000D_
      },_x000D_
      "2270": {_x000D_
        "$type": "Inside.Core.Formula.Definition.DefinitionAC, Inside.Core.Formula",_x000D_
        "ID": 2270,_x000D_
        "Results": [_x000D_
          [_x000D_
            3480.96_x000D_
          ]_x000D_
        ],_x000D_
        "Statistics": {_x000D_
          "CreationDate": "2022-07-05T17:09:31.3392281+02:00",_x000D_
          "LastRefreshDate": "2022-02-02T11:22:25.5807532+01:00",_x000D_
          "TotalRefreshCount": 14,_x000D_
          "CustomInfo": {}_x000D_
        }_x000D_
      },_x000D_
      "2271": {_x000D_
        "$type": "Inside.Core.Formula.Definition.DefinitionAC, Inside.Core.Formula",_x000D_
        "ID": 2271,_x000D_
        "Results": [_x000D_
          [_x000D_
            245.64_x000D_
          ]_x000D_
        ],_x000D_
        "Statistics": {_x000D_
          "CreationDate": "2022-07-05T17:09:31.3392281+02:00",_x000D_
          "LastRefreshDate": "2022-02-02T11:22:25.5827479+01:00",_x000D_
          "TotalRefreshCount": 14,_x000D_
          "CustomInfo": {}_x000D_
        }_x000D_
      },_x000D_
      "2272": {_x000D_
        "$type": "Inside.Core.Formula.Definition.DefinitionAC, Inside.Core.Formula",_x000D_
        "ID": 2272,_x000D_
        "Results": [_x000D_
          [_x000D_
            204.0_x000D_
          ]_x000D_
        ],_x000D_
        "Statistics": {_x000D_
          "CreationDate": "2022-07-05T17:09:31.3392281+02:00",_x000D_
          "LastRefreshDate": "2022-02-02T11:22:25.5847421+01:00",_x000D_
          "TotalRefreshCount": 14,_x000D_
          "CustomInfo": {}_x000D_
        }_x000D_
      },_x000D_
      "2273": {_x000D_
        "$type": "Inside.Core.Formula.Definition.DefinitionAC, Inside.Core.Formula",_x000D_
        "ID": 2273,_x000D_
        "Results": [_x000D_
          [_x000D_
            6354.32_x000D_
          ]_x000D_
        ],_x000D_
        "Statistics": {_x000D_
          "CreationDate": "2022-07-05T17:09:31.3392281+02:00",_x000D_
          "LastRefreshDate": "2022-02-02T11:22:25.5867108+01:00",_x000D_
          "TotalRefreshCount": 14,_x000D_
          "CustomInfo": {}_x000D_
        }_x000D_
      },_x000D_
      "2274": {_x000D_
        "$type": "Inside.Core.Formula.Definition.DefinitionAC, Inside.Core.Formula",_x000D_
        "ID": 2274,_x000D_
        "Results": [_x000D_
          [_x000D_
            357.0_x000D_
          ]_x000D_
        ],_x000D_
        "Statistics": {_x000D_
          "CreationDate": "2022-07-05T17:09:31.3392281+02:00",_x000D_
          "LastRefreshDate": "2022-02-02T11:17:54.6423638+01:00",_x000D_
          "TotalRefreshCount": 8,_x000D_
          "CustomInfo": {}_x000D_
        }_x000D_
      },_x000D_
      "2275": {_x000D_
        "$type": "Inside.Core.Formula.Definition.DefinitionAC, Inside.Core.Formula",_x000D_
        "ID": 2275,_x000D_
        "Results": [_x000D_
          [_x000D_
            0.0_x000D_
          ]_x000D_
        ],_x000D_
        "Statistics": {_x000D_
          "CreationDate": "2022-07-05T17:09:31.3392281+02:00",_x000D_
          "LastRefreshDate": "2022-02-02T11:22:25.5956879+01:00",_x000D_
          "TotalRefreshCount": 14,_x000D_
          "CustomInfo": {}_x000D_
        }_x000D_
      },_x000D_
      "2276": {_x000D_
        "$type": "Inside.Core.Formula.Definition.DefinitionAC, Inside.Core.Formula",_x000D_
        "ID": 2276,_x000D_
        "Results": [_x000D_
          [_x000D_
            3050.16_x000D_
          ]_x000D_
        ],_x000D_
        "Statistics": {_x000D_
          "CreationDate": "2022-07-05T17:09:31.3392281+02:00",_x000D_
          "LastRefreshDate": "2022-02-02T11:22:25.5987191+01:00",_x000D_
          "TotalRefreshCount": 14,_x000D_
          "CustomInfo": {}_x000D_
        }_x000D_
      },_x000D_
      "2277": {_x000D_
        "$type": "Inside.Core.Formula.Definition.DefinitionAC, Inside.Core.Formula",_x000D_
        "ID": 2277,_x000D_
        "Results": [_x000D_
          [_x000D_
            86243.12000000001_x000D_
          ]_x000D_
        ],_x000D_
        "Statistics": {_x000D_
          "CreationDate": "2022-07-05T17:09:31.3392281+02:00",_x000D_
          "LastRefreshDate": "2022-02-02T11:22:25.6007126+01:00",_x000D_
          "TotalRefreshCount": 14,_x000D_
          "CustomInfo": {}_x000D_
        }_x000D_
      },_x000D_
      "2278": {_x000D_
        "$type": "Inside.Core.Formula.Definition.DefinitionAC, Inside.Core.Formula",_x000D_
        "ID": 2278,_x000D_
        "Results": [_x000D_
          [_x000D_
            127.5_x000D_
          ]_x000D_
        ],_x000D_
        "Statistics": {_x000D_
          "CreationDate": "2022-07-05T17:09:31.3392281+02:00",_x000D_
          "LastRefreshDate": "2022-02-02T11:22:25.6027063+01:00",_x000D_
          "TotalRefreshCount": 14,_x000D_
          "CustomInfo": {}_x000D_
        }_x000D_
      },_x000D_
      "2279": {_x000D_
        "$type": "Inside.Core.Formula.Definition.DefinitionAC, Inside.Core.Formula",_x000D_
        "ID": 2279,_x000D_
        "Results": [_x000D_
          [_x000D_
            0.0_x000D_
          ]_x000D_
        ],_x000D_
        "Statistics": {_x000D_
          "CreationDate": "2022-07-05T17:09:31.3392281+02:00",_x000D_
          "LastRefreshDate": "2022-02-02T11:22:25.6047044+01:00",_x000D_
          "TotalRefreshCount": 14,_x000D_
          "CustomInfo": {}_x000D_
        }_x000D_
      },_x000D_
      "2280": {_x000D_
        "$type": "Inside.Core.Formula.Definition.DefinitionAC, Inside.Core.Formula",_x000D_
        "ID": 2280,_x000D_
        "Results": [_x000D_
          [_x000D_
            0.0_x000D_
          ]_x000D_
        ],_x000D_
        "Statistics": {_x000D_
          "CreationDate": "2022-07-05T17:09:31.3392281+02:00",_x000D_
          "LastRefreshDate": "2022-02-02T11:22:25.6076814+01:00",_x000D_
          "TotalRefreshCount": 14,_x000D_
          "CustomInfo": {}_x000D_
        }_x000D_
      },_x000D_
      "2281": {_x000D_
        "$type": "Inside.Core.Formula.Definition.DefinitionAC, Inside.Core.Formula",_x000D_
        "ID": 2281,_x000D_
        "Results": [_x000D_
          [_x000D_
            0.0_x000D_
          ]_x000D_
        ],_x000D_
        "Statistics": {_x000D_
          "CreationDate": "2022-07-05T17:09:31.3392281+02:00",_x000D_
          "LastRefreshDate": "2022-02-02T11:22:25.6096926+01:00",_x000D_
          "TotalRefreshCount": 14,_x000D_
          "CustomInfo": {}_x000D_
        }_x000D_
      },_x000D_
      "2282": {_x000D_
        "$type": "Inside.Core.Formula.Definition.DefinitionAC, Inside.Core.Formula",_x000D_
        "ID": 2282,_x000D_
        "Results": [_x000D_
          [_x000D_
            0.0_x000D_
          ]_x000D_
        ],_x000D_
        "Statistics": {_x000D_
          "CreationDate": "2022-07-05T17:09:31.3392281+02:00",_x000D_
          "LastRefreshDate": "2022-02-02T11:22:25.611697+01:00",_x000D_
          "TotalRefreshCount": 14,_x000D_
          "CustomInfo": {}_x000D_
        }_x000D_
      },_x000D_
      "2283": {_x000D_
        "$type": "Inside.Core.Formula.Definition.DefinitionAC, Inside.Core.Formula",_x000D_
        "ID": 2283,_x000D_
        "Results": [_x000D_
          [_x000D_
            88587.34_x000D_
          ]_x000D_
        ],_x000D_
        "Statistics": {_x000D_
          "CreationDate": "2022-07-05T17:09:31.3392281+02:00",_x000D_
          "LastRefreshDate": "2022-02-02T11:22:25.6146709+01:00",_x000D_
          "TotalRefreshCount": 14,_x000D_
          "CustomInfo": {}_x000D_
        }_x000D_
      },_x000D_
      "2284": {_x000D_
        "$type": "Inside.Core.Formula.Definition.DefinitionAC, Inside.Core.Formula",_x000D_
        "ID": 2284,_x000D_
        "Results": [_x000D_
          [_x000D_
            10010.98_x000D_
          ]_x000D_
        ],_x000D_
        "Statistics": {_x000D_
          "CreationDate": "2022-07-05T17:09:31.3392281+02:00",_x000D_
          "LastRefreshDate": "2022-02-02T11:22:25.6166754+01:00",_x000D_
          "TotalRefreshCount": 14,_x000D_
          "CustomInfo": {}_x000D_
        }_x000D_
      },_x000D_
      "2285": {_x000D_
        "$type": "Inside.Core.Formula.Definition.DefinitionAC, Inside.Core.Formula",_x000D_
        "ID": 2285,_x000D_
        "Results": [_x000D_
          [_x000D_
            1688.2_x000D_
          ]_x000D_
        ],_x000D_
        "Statistics": {_x000D_
          "CreationDate": "2022-07-05T17:09:31.3392281+02:00",_x000D_
          "LastRefreshDate": "2022-02-02T11:22:25.618667+01:00",_x000D_
          "TotalRefreshCount": 14,_x000D_
          "CustomInfo": {}_x000D_
        }_x000D_
      },_x000D_
      "2286": {_x000D_
        "$type": "Inside.Core.Formula.Definition.DefinitionAC, Inside.Core.Formula",_x000D_
        "ID": 2286,_x000D_
        "Results": [_x000D_
          [_x000D_
            3047.03_x000D_
          ]_x000D_
        ],_x000D_
        "Statistics": {_x000D_
          "CreationDate": "2022-07-05T17:09:31.3392281+02:00",_x000D_
          "LastRefreshDate": "2022-02-02T11:22:25.6206654+01:00",_x000D_
          "TotalRefreshCount": 14,_x000D_
          "CustomInfo": {}_x000D_
        }_x000D_
      },_x000D_
      "2287": {_x000D_
        "$type": "Inside.Core.Formula.Definition.DefinitionAC, Inside.Core.Formula",_x000D_
        "ID": 2287,_x000D_
        "Results": [_x000D_
          [_x000D_
            1671.35_x000D_
          ]_x000D_
        ],_x000D_
        "Statistics": {_x000D_
          "CreationDate": "2022-07-05T17:09:31.3392281+02:00",_x000D_
          "LastRefreshDate": "2022-02-02T11:22:25.6236135+01:00",_x000D_
          "TotalRefreshCount": 14,_x000D_
          "CustomInfo": {}_x000D_
        }_x000D_
      },_x000D_
      "2288": {_x000D_
        "$type": "Inside.Core.Formula.Definition.DefinitionAC, Inside.Core.Formula",_x000D_
        "ID": 2288,_x000D_
        "Results": [_x000D_
          [_x000D_
            859.64_x000D_
          ]_x000D_
        ],_x000D_
        "Statistics": {_x000D_
          "CreationDate": "2022-07-05T17:09:31.3392281+02:00",_x000D_
          "LastRefreshDate": "2022-02-02T11:22:25.6266053+01:00",_x000D_
          "TotalRefreshCount": 14,_x000D_
          "CustomInfo": {}_x000D_
        }_x000D_
      },_x000D_
      "2289": {_x000D_
        "$type": "Inside.Core.Formula.Definition.DefinitionAC, Inside.Core.Formula",_x000D_
        "ID": 2289,_x000D_
        "Results": [_x000D_
          [_x000D_
            12189.75_x000D_
          ]_x000D_
        ],_x000D_
        "Statistics": {_x000D_
          "CreationDate": "2022-07-05T17:09:31.3392281+02:00",_x000D_
          "LastRefreshDate": "2022-02-02T11:22:25.6286259+01:00",_x000D_
          "TotalRefreshCount": 14,_x000D_
          "CustomInfo": {}_x000D_
        }_x000D_
      },_x000D_
      "2290": {_x000D_
        "$type": "Inside.Core.Formula.Definition.DefinitionAC, Inside.Core.Formula",_x000D_
        "ID": 2290,_x000D_
        "Results": [_x000D_
          [_x000D_
            1403.47_x000D_
          ]_x000D_
        ],_x000D_
        "Statistics": {_x000D_
          "CreationDate": "2022-07-05T17:09:31.3392281+02:00",_x000D_
          "LastRefreshDate": "2022-02-02T11:22:25.6305951+01:00",_x000D_
          "TotalRefreshCount": 14,_x000D_
          "CustomInfo": {}_x000D_
        }_x000D_
      },_x000D_
      "2291": {_x000D_
        "$type": "Inside.Core.Formula.Definition.DefinitionAC, Inside.Core.Formula",_x000D_
        "ID": 2291,_x000D_
        "Results": [_x000D_
          [_x000D_
            6339.39_x000D_
          ]_x000D_
        ],_x000D_
        "Statistics": {_x000D_
          "CreationDate": "2022-07-05T17:09:31.3392281+02:00",_x000D_
          "LastRefreshDate": "2022-02-02T11:22:25.6335864+01:00",_x000D_
          "TotalRefreshCount": 14,_x000D_
          "CustomInfo": {}_x000D_
        }_x000D_
      },_x000D_
      "2292": {_x000D_
        "$type": "Inside.Core.Formula.Definition.DefinitionAC, Inside.Core.Formula",_x000D_
        "ID": 2292,_x000D_
        "Results": [_x000D_
          [_x000D_
            307.16_x000D_
          ]_x000D_
        ],_x000D_
        "Statistics": {_x000D_
          "CreationDate": "2022-07-05T17:09:31.3392281+02:00",_x000D_
          "LastRefreshDate": "2022-02-02T11:22:25.6356247+01:00",_x000D_
          "TotalRefreshCount": 14,_x000D_
          "CustomInfo": {}_x000D_
        }_x000D_
      },_x000D_
      "2293": {_x000D_
        "$type": "Inside.Core.Formula.Definition.DefinitionAC, Inside.Core.Formula",_x000D_
        "ID": 2293,_x000D_
        "Results": [_x000D_
          [_x000D_
            1500.72_x000D_
          ]_x000D_
        ],_x000D_
        "Statistics": {_x000D_
          "CreationDate": "2022-07-05T17:09:31.3392281+02:00",_x000D_
          "LastRefreshDate": "2022-02-02T11:17:54.2686036+01:00",_x000D_
          "TotalRefreshCount": 8,_x000D_
          "CustomInfo": {}_x000D_
        }_x000D_
      },_x000D_
      "2294": {_x000D_
        "$type": "Inside.Core.Formula.Definition.DefinitionAC, Inside.Core.Formula",_x000D_
        "ID": 2294,_x000D_
        "Results": [_x000D_
          [_x000D_
            0.0_x000D_
          ]_x000D_
        ],_x000D_
        "Statistics": {_x000D_
          "CreationDate": "2022-07-05T17:09:31.3392281+02:00",_x000D_
          "LastRefreshDate": "2022-02-02T11:22:25.641607+01:00",_x000D_
          "TotalRefreshCount": 14,_x000D_
          "CustomInfo": {}_x000D_
        }_x000D_
      },_x000D_
      "2295": {_x000D_
        "$type": "Inside.Core.Formula.Definition.DefinitionAC, Inside.Core.Formula",_x000D_
        "ID": 2295,_x000D_
        "Results": [_x000D_
          [_x000D_
            1883.69_x000D_
          ]_x000D_
        ],_x000D_
        "Statistics": {_x000D_
          "CreationDate": "2022-07-05T17:09:31.3392281+02:00",_x000D_
          "LastRefreshDate": "2022-02-02T11:22:25.64356+01:00",_x000D_
          "TotalRefreshCount": 14,_x000D_
          "CustomInfo": {}_x000D_
        }_x000D_
      },_x000D_
      "2296": {_x000D_
        "$type": "Inside.Core.Formula.Definition.DefinitionAC, Inside.Core.Formula",_x000D_
        "ID": 2296,_x000D_
        "Results": [_x000D_
          [_x000D_
            204.0_x000D_
          ]_x000D_
        ],_x000D_
        "Statistics": {_x000D_
          "CreationDate": "2022-07-05T17:09:31.3392281+02:00",_x000D_
          "LastRefreshDate": "2022-02-02T11:22:25.6465992+01:00",_x000D_
          "TotalRefreshCount": 14,_x000D_
          "CustomInfo": {}_x000D_
        }_x000D_
      },_x000D_
      "2297": {_x000D_
        "$type": "Inside.Core.Formula.Definition.DefinitionAC, Inside.Core.Formula",_x000D_
        "ID": 2297,_x000D_
        "Results": [_x000D_
          [_x000D_
            102.0_x000D_
          ]_x000D_
        ],_x000D_
        "Statistics": {_x000D_
          "CreationDate": "</t>
  </si>
  <si>
    <t>2022-07-05T17:09:31.3392281+02:00",_x000D_
          "LastRefreshDate": "2022-02-02T11:22:25.6485901+01:00",_x000D_
          "TotalRefreshCount": 14,_x000D_
          "CustomInfo": {}_x000D_
        }_x000D_
      },_x000D_
      "2298": {_x000D_
        "$type": "Inside.Core.Formula.Definition.DefinitionAC, Inside.Core.Formula",_x000D_
        "ID": 2298,_x000D_
        "Results": [_x000D_
          [_x000D_
            0.0_x000D_
          ]_x000D_
        ],_x000D_
        "Statistics": {_x000D_
          "CreationDate": "2022-07-05T17:09:31.3392281+02:00",_x000D_
          "LastRefreshDate": "2022-02-02T11:22:25.6505802+01:00",_x000D_
          "TotalRefreshCount": 14,_x000D_
          "CustomInfo": {}_x000D_
        }_x000D_
      },_x000D_
      "2299": {_x000D_
        "$type": "Inside.Core.Formula.Definition.DefinitionAC, Inside.Core.Formula",_x000D_
        "ID": 2299,_x000D_
        "Results": [_x000D_
          [_x000D_
            0.0_x000D_
          ]_x000D_
        ],_x000D_
        "Statistics": {_x000D_
          "CreationDate": "2022-07-05T17:09:31.3392281+02:00",_x000D_
          "LastRefreshDate": "2022-02-02T11:22:25.6535333+01:00",_x000D_
          "TotalRefreshCount": 14,_x000D_
          "CustomInfo": {}_x000D_
        }_x000D_
      },_x000D_
      "2300": {_x000D_
        "$type": "Inside.Core.Formula.Definition.DefinitionAC, Inside.Core.Formula",_x000D_
        "ID": 2300,_x000D_
        "Results": [_x000D_
          [_x000D_
            0.0_x000D_
          ]_x000D_
        ],_x000D_
        "Statistics": {_x000D_
          "CreationDate": "2022-07-05T17:09:31.3392281+02:00",_x000D_
          "LastRefreshDate": "2022-02-02T11:22:25.6555642+01:00",_x000D_
          "TotalRefreshCount": 14,_x000D_
          "CustomInfo": {}_x000D_
        }_x000D_
      },_x000D_
      "2301": {_x000D_
        "$type": "Inside.Core.Formula.Definition.DefinitionAC, Inside.Core.Formula",_x000D_
        "ID": 2301,_x000D_
        "Results": [_x000D_
          [_x000D_
            0.0_x000D_
          ]_x000D_
        ],_x000D_
        "Statistics": {_x000D_
          "CreationDate": "2022-07-05T17:09:31.3392281+02:00",_x000D_
          "LastRefreshDate": "2022-02-02T11:22:25.6575628+01:00",_x000D_
          "TotalRefreshCount": 14,_x000D_
          "CustomInfo": {}_x000D_
        }_x000D_
      },_x000D_
      "2302": {_x000D_
        "$type": "Inside.Core.Formula.Definition.DefinitionAC, Inside.Core.Formula",_x000D_
        "ID": 2302,_x000D_
        "Results": [_x000D_
          [_x000D_
            14231.41_x000D_
          ]_x000D_
        ],_x000D_
        "Statistics": {_x000D_
          "CreationDate": "2022-07-05T17:09:31.3392281+02:00",_x000D_
          "LastRefreshDate": "2022-02-02T11:22:25.6595529+01:00",_x000D_
          "TotalRefreshCount": 14,_x000D_
          "CustomInfo": {}_x000D_
        }_x000D_
      },_x000D_
      "2303": {_x000D_
        "$type": "Inside.Core.Formula.Definition.DefinitionAC, Inside.Core.Formula",_x000D_
        "ID": 2303,_x000D_
        "Results": [_x000D_
          [_x000D_
            1151.01_x000D_
          ]_x000D_
        ],_x000D_
        "Statistics": {_x000D_
          "CreationDate": "2022-07-05T17:09:31.3392281+02:00",_x000D_
          "LastRefreshDate": "2022-02-02T11:22:25.6625094+01:00",_x000D_
          "TotalRefreshCount": 14,_x000D_
          "CustomInfo": {}_x000D_
        }_x000D_
      },_x000D_
      "2304": {_x000D_
        "$type": "Inside.Core.Formula.Definition.DefinitionAC, Inside.Core.Formula",_x000D_
        "ID": 2304,_x000D_
        "Results": [_x000D_
          [_x000D_
            865.39_x000D_
          ]_x000D_
        ],_x000D_
        "Statistics": {_x000D_
          "CreationDate": "2022-07-05T17:09:31.3392281+02:00",_x000D_
          "LastRefreshDate": "2022-02-02T11:22:25.6665367+01:00",_x000D_
          "TotalRefreshCount": 14,_x000D_
          "CustomInfo": {}_x000D_
        }_x000D_
      },_x000D_
      "2305": {_x000D_
        "$type": "Inside.Core.Formula.Definition.DefinitionAC, Inside.Core.Formula",_x000D_
        "ID": 2305,_x000D_
        "Results": [_x000D_
          [_x000D_
            47636.02_x000D_
          ]_x000D_
        ],_x000D_
        "Statistics": {_x000D_
          "CreationDate": "2022-07-05T17:09:31.3392281+02:00",_x000D_
          "LastRefreshDate": "2022-02-02T11:22:25.6868607+01:00",_x000D_
          "TotalRefreshCount": 14,_x000D_
          "CustomInfo": {}_x000D_
        }_x000D_
      },_x000D_
      "2306": {_x000D_
        "$type": "Inside.Core.Formula.Definition.DefinitionAC, Inside.Core.Formula",_x000D_
        "ID": 2306,_x000D_
        "Results": [_x000D_
          [_x000D_
            359.52_x000D_
          ]_x000D_
        ],_x000D_
        "Statistics": {_x000D_
          "CreationDate": "2022-07-05T17:09:31.3392281+02:00",_x000D_
          "LastRefreshDate": "2022-02-02T11:22:25.6888554+01:00",_x000D_
          "TotalRefreshCount": 14,_x000D_
          "CustomInfo": {}_x000D_
        }_x000D_
      },_x000D_
      "2307": {_x000D_
        "$type": "Inside.Core.Formula.Definition.DefinitionAC, Inside.Core.Formula",_x000D_
        "ID": 2307,_x000D_
        "Results": [_x000D_
          [_x000D_
            178.5_x000D_
          ]_x000D_
        ],_x000D_
        "Statistics": {_x000D_
          "CreationDate": "2022-07-05T17:09:31.3392281+02:00",_x000D_
          "LastRefreshDate": "2022-02-02T11:22:25.69085+01:00",_x000D_
          "TotalRefreshCount": 14,_x000D_
          "CustomInfo": {}_x000D_
        }_x000D_
      },_x000D_
      "2308": {_x000D_
        "$type": "Inside.Core.Formula.Definition.DefinitionAC, Inside.Core.Formula",_x000D_
        "ID": 2308,_x000D_
        "Results": [_x000D_
          [_x000D_
            923.2_x000D_
          ]_x000D_
        ],_x000D_
        "Statistics": {_x000D_
          "CreationDate": "2022-07-05T17:09:31.3392281+02:00",_x000D_
          "LastRefreshDate": "2022-02-02T11:22:25.6928447+01:00",_x000D_
          "TotalRefreshCount": 14,_x000D_
          "CustomInfo": {}_x000D_
        }_x000D_
      },_x000D_
      "2309": {_x000D_
        "$type": "Inside.Core.Formula.Definition.DefinitionAC, Inside.Core.Formula",_x000D_
        "ID": 2309,_x000D_
        "Results": [_x000D_
          [_x000D_
            6277.33_x000D_
          ]_x000D_
        ],_x000D_
        "Statistics": {_x000D_
          "CreationDate": "2022-07-05T17:09:31.3392281+02:00",_x000D_
          "LastRefreshDate": "2022-02-02T11:22:25.6948395+01:00",_x000D_
          "TotalRefreshCount": 14,_x000D_
          "CustomInfo": {}_x000D_
        }_x000D_
      },_x000D_
      "2310": {_x000D_
        "$type": "Inside.Core.Formula.Definition.DefinitionAC, Inside.Core.Formula",_x000D_
        "ID": 2310,_x000D_
        "Results": [_x000D_
          [_x000D_
            10380.65_x000D_
          ]_x000D_
        ],_x000D_
        "Statistics": {_x000D_
          "CreationDate": "2022-07-05T17:09:31.3392281+02:00",_x000D_
          "LastRefreshDate": "2022-02-02T11:22:25.697832+01:00",_x000D_
          "TotalRefreshCount": 14,_x000D_
          "CustomInfo": {}_x000D_
        }_x000D_
      },_x000D_
      "2311": {_x000D_
        "$type": "Inside.Core.Formula.Definition.DefinitionAC, Inside.Core.Formula",_x000D_
        "ID": 2311,_x000D_
        "Results": [_x000D_
          [_x000D_
            389.02_x000D_
          ]_x000D_
        ],_x000D_
        "Statistics": {_x000D_
          "CreationDate": "2022-07-05T17:09:31.3392281+02:00",_x000D_
          "LastRefreshDate": "2022-02-02T11:22:25.6998262+01:00",_x000D_
          "TotalRefreshCount": 14,_x000D_
          "CustomInfo": {}_x000D_
        }_x000D_
      },_x000D_
      "2312": {_x000D_
        "$type": "Inside.Core.Formula.Definition.DefinitionAC, Inside.Core.Formula",_x000D_
        "ID": 2312,_x000D_
        "Results": [_x000D_
          [_x000D_
            3023.0_x000D_
          ]_x000D_
        ],_x000D_
        "Statistics": {_x000D_
          "CreationDate": "2022-07-05T17:09:31.3392281+02:00",_x000D_
          "LastRefreshDate": "2022-02-02T11:17:54.314488+01:00",_x000D_
          "TotalRefreshCount": 8,_x000D_
          "CustomInfo": {}_x000D_
        }_x000D_
      },_x000D_
      "2313": {_x000D_
        "$type": "Inside.Core.Formula.Definition.DefinitionAC, Inside.Core.Formula",_x000D_
        "ID": 2313,_x000D_
        "Results": [_x000D_
          [_x000D_
            0.0_x000D_
          ]_x000D_
        ],_x000D_
        "Statistics": {_x000D_
          "CreationDate": "2022-07-05T17:09:31.3392281+02:00",_x000D_
          "LastRefreshDate": "2022-02-02T11:22:25.7107969+01:00",_x000D_
          "TotalRefreshCount": 14,_x000D_
          "CustomInfo": {}_x000D_
        }_x000D_
      },_x000D_
      "2314": {_x000D_
        "$type": "Inside.Core.Formula.Definition.DefinitionAC, Inside.Core.Formula",_x000D_
        "ID": 2314,_x000D_
        "Results": [_x000D_
          [_x000D_
            1905.4_x000D_
          ]_x000D_
        ],_x000D_
        "Statistics": {_x000D_
          "CreationDate": "2022-07-05T17:09:31.3392281+02:00",_x000D_
          "LastRefreshDate": "2022-02-02T11:22:25.7137899+01:00",_x000D_
          "TotalRefreshCount": 14,_x000D_
          "CustomInfo": {}_x000D_
        }_x000D_
      },_x000D_
      "2315": {_x000D_
        "$type": "Inside.Core.Formula.Definition.DefinitionAC, Inside.Core.Formula",_x000D_
        "ID": 2315,_x000D_
        "Results": [_x000D_
          [_x000D_
            0.0_x000D_
          ]_x000D_
        ],_x000D_
        "Statistics": {_x000D_
          "CreationDate": "2022-07-05T17:09:31.3392281+02:00",_x000D_
          "LastRefreshDate": "2022-02-02T11:22:25.7157837+01:00",_x000D_
          "TotalRefreshCount": 14,_x000D_
          "CustomInfo": {}_x000D_
        }_x000D_
      },_x000D_
      "2316": {_x000D_
        "$type": "Inside.Core.Formula.Definition.DefinitionAC, Inside.Core.Formula",_x000D_
        "ID": 2316,_x000D_
        "Results": [_x000D_
          [_x000D_
            0.0_x000D_
          ]_x000D_
        ],_x000D_
        "Statistics": {_x000D_
          "CreationDate": "2022-07-05T17:09:31.3392281+02:00",_x000D_
          "LastRefreshDate": "2022-02-02T11:22:25.7187758+01:00",_x000D_
          "TotalRefreshCount": 14,_x000D_
          "CustomInfo": {}_x000D_
        }_x000D_
      },_x000D_
      "2317": {_x000D_
        "$type": "Inside.Core.Formula.Definition.DefinitionAC, Inside.Core.Formula",_x000D_
        "ID": 2317,_x000D_
        "Results": [_x000D_
          [_x000D_
            0.0_x000D_
          ]_x000D_
        ],_x000D_
        "Statistics": {_x000D_
          "CreationDate": "2022-07-05T17:09:31.3392281+02:00",_x000D_
          "LastRefreshDate": "2022-02-02T11:22:25.7207703+01:00",_x000D_
          "TotalRefreshCount": 14,_x000D_
          "CustomInfo": {}_x000D_
        }_x000D_
      },_x000D_
      "2318": {_x000D_
        "$type": "Inside.Core.Formula.Definition.DefinitionAC, Inside.Core.Formula",_x000D_
        "ID": 2318,_x000D_
        "Results": [_x000D_
          [_x000D_
            0.0_x000D_
          ]_x000D_
        ],_x000D_
        "Statistics": {_x000D_
          "CreationDate": "2022-07-05T17:09:31.3392281+02:00",_x000D_
          "LastRefreshDate": "2022-02-02T11:22:25.7227648+01:00",_x000D_
          "TotalRefreshCount": 14,_x000D_
          "CustomInfo": {}_x000D_
        }_x000D_
      },_x000D_
      "2319": {_x000D_
        "$type": "Inside.Core.Formula.Definition.DefinitionAC, Inside.Core.Formula",_x000D_
        "ID": 2319,_x000D_
        "Results": [_x000D_
          [_x000D_
            0.0_x000D_
          ]_x000D_
        ],_x000D_
        "Statistics": {_x000D_
          "CreationDate": "2022-07-05T17:09:31.3392281+02:00",_x000D_
          "LastRefreshDate": "2022-02-02T11:22:25.7247596+01:00",_x000D_
          "TotalRefreshCount": 14,_x000D_
          "CustomInfo": {}_x000D_
        }_x000D_
      },_x000D_
      "2320": {_x000D_
        "$type": "Inside.Core.Formula.Definition.DefinitionAC, Inside.Core.Formula",_x000D_
        "ID": 2320,_x000D_
        "Results": [_x000D_
          [_x000D_
            0.0_x000D_
          ]_x000D_
        ],_x000D_
        "Statistics": {_x000D_
          "CreationDate": "2022-07-05T17:09:31.3392281+02:00",_x000D_
          "LastRefreshDate": "2022-02-02T11:22:25.7267543+01:00",_x000D_
          "TotalRefreshCount": 14,_x000D_
          "CustomInfo": {}_x000D_
        }_x000D_
      },_x000D_
      "2321": {_x000D_
        "$type": "Inside.Core.Formula.Definition.DefinitionAC, Inside.Core.Formula",_x000D_
        "ID": 2321,_x000D_
        "Results": [_x000D_
          [_x000D_
            10022.279999999999_x000D_
          ]_x000D_
        ],_x000D_
        "Statistics": {_x000D_
          "CreationDate": "2022-07-05T17:09:31.3392281+02:00",_x000D_
          "LastRefreshDate": "2022-02-02T11:22:25.7287491+01:00",_x000D_
          "TotalRefreshCount": 14,_x000D_
          "CustomInfo": {}_x000D_
        }_x000D_
      },_x000D_
      "2322": {_x000D_
        "$type": "Inside.Core.Formula.Definition.DefinitionAC, Inside.Core.Formula",_x000D_
        "ID": 2322,_x000D_
        "Results": [_x000D_
          [_x000D_
            846.77_x000D_
          ]_x000D_
        ],_x000D_
        "Statistics": {_x000D_
          "CreationDate": "2022-07-05T17:09:31.3392281+02:00",_x000D_
          "LastRefreshDate": "2022-02-02T11:22:25.7317426+01:00",_x000D_
          "TotalRefreshCount": 14,_x000D_
          "CustomInfo": {}_x000D_
        }_x000D_
      },_x000D_
      "2323": {_x000D_
        "$type": "Inside.Core.Formula.Definition.DefinitionAC, Inside.Core.Formula",_x000D_
        "ID": 2323,_x000D_
        "Results": [_x000D_
          [_x000D_
            1747.42_x000D_
          ]_x000D_
        ],_x000D_
        "Statistics": {_x000D_
          "CreationDate": "2022-07-05T17:09:31.3392281+02:00",_x000D_
          "LastRefreshDate": "2022-02-02T11:22:25.7347339+01:00",_x000D_
          "TotalRefreshCount": 14,_x000D_
          "CustomInfo": {}_x000D_
        }_x000D_
      },_x000D_
      "2324": {_x000D_
        "$type": "Inside.Core.Formula.Definition.DefinitionAC, Inside.Core.Formula",_x000D_
        "ID": 2324,_x000D_
        "Results": [_x000D_
          [_x000D_
            2601.91_x000D_
          ]_x000D_
        ],_x000D_
        "Statistics": {_x000D_
          "CreationDate": "2022-07-05T17:09:31.3392281+02:00",_x000D_
          "LastRefreshDate": "2022-02-02T11:22:25.7367287+01:00",_x000D_
          "TotalRefreshCount": 14,_x000D_
          "CustomInfo": {}_x000D_
        }_x000D_
      },_x000D_
      "2325": {_x000D_
        "$type": "Inside.Core.Formula.Definition.DefinitionAC, Inside.Core.Formula",_x000D_
        "ID": 2325,_x000D_
        "Results": [_x000D_
          [_x000D_
            504.55_x000D_
          ]_x000D_
        ],_x000D_
        "Statistics": {_x000D_
          "CreationDate": "2022-07-05T17:09:31.3392281+02:00",_x000D_
          "LastRefreshDate": "2022-02-02T11:22:25.7387233+01:00",_x000D_
          "TotalRefreshCount": 14,_x000D_
          "CustomInfo": {}_x000D_
        }_x000D_
      },_x000D_
      "2326": {_x000D_
        "$type": "Inside.Core.Formula.Definition.DefinitionAC, Inside.Core.Formula",_x000D_
        "ID": 2326,_x000D_
        "Results": [_x000D_
          [_x000D_
            183.06_x000D_
          ]_x000D_
        ],_x000D_
        "Statistics": {_x000D_
          "CreationDate": "2022-07-05T17:09:31.3401812+02:00",_x000D_
          "LastRefreshDate": "2022-02-02T11:22:25.7407181+01:00",_x000D_
          "TotalRefreshCount": 14,_x000D_
          "CustomInfo": {}_x000D_
        }_x000D_
      },_x000D_
      "2327": {_x000D_
        "$type": "Inside.Core.Formula.Definition.DefinitionAC, Inside.Core.Formula",_x000D_
        "ID": 2327,_x000D_
        "Results": [_x000D_
          [_x000D_
            767.14_x000D_
          ]_x000D_
        ],_x000D_
        "Statistics": {_x000D_
          "CreationDate": "2022-07-05T17:09:31.3401812+02:00",_x000D_
          "LastRefreshDate": "2022-02-02T11:22:25.7427126+01:00",_x000D_
          "TotalRefreshCount": 14,_x000D_
          "CustomInfo": {}_x000D_
        }_x000D_
      },_x000D_
      "2328": {_x000D_
        "$type": "Inside.Core.Formula.Definition.DefinitionAC, Inside.Core.Formula",_x000D_
        "ID": 2328,_x000D_
        "Results": [_x000D_
          [_x000D_
            0.0_x000D_
          ]_x000D_
        ],_x000D_
        "Statistics": {_x000D_
          "CreationDate": "2022-07-05T17:09:31.3401812+02:00",_x000D_
          "LastRefreshDate": "2022-02-02T11:22:25.7447075+01:00",_x000D_
          "TotalRefreshCount": 14,_x000D_
          "CustomInfo": {}_x000D_
        }_x000D_
      },_x000D_
      "2329": {_x000D_
        "$type": "Inside.Core.Formula.Definition.DefinitionAC, Inside.Core.Formula",_x000D_
        "ID": 2329,_x000D_
        "Results": [_x000D_
          [_x000D_
            0.0_x000D_
          ]_x000D_
        ],_x000D_
        "Statistics": {_x000D_
          "CreationDate": "2022-07-05T17:09:31.3401812+02:00",_x000D_
          "LastRefreshDate": "2022-02-02T11:22:25.7467021+01:00",_x000D_
          "TotalRefreshCount": 14,_x000D_
          "CustomInfo": {}_x000D_
        }_x000D_
      },_x000D_
      "2330": {_x000D_
        "$type": "Inside.Core.Formula.Definition.DefinitionAC, Inside.Core.Formula",_x000D_
        "ID": 2330,_x000D_
        "Results": [_x000D_
          [_x000D_
            944.59_x000D_
          ]_x000D_
        ],_x000D_
        "Statistics": {_x000D_
          "CreationDate": "2022-07-05T17:09:31.3401812+02:00",_x000D_
          "LastRefreshDate": "2022-02-02T11:22:25.7497123+01:00",_x000D_
          "TotalRefreshCount": 14,_x000D_
          "CustomInfo": {}_x000D_
        }_x000D_
      },_x000D_
      "2331": {_x000D_
        "$type": "Inside.Core.Formula.Definition.DefinitionAC, Inside.Core.Formula",_x000D_
        "ID": 2331,_x000D_
        "Results": [_x000D_
          [_x000D_
            0.0_x000D_
          ]_x000D_
        ],_x000D_
        "Statistics": {_x000D_
          "CreationDate": "2022-07-05T17:09:31.3401812+02:00",_x000D_
          "LastRefreshDate": "2022-02-02T11:17:54.3543951+01:00",_x000D_
          "TotalRefreshCount": 8,_x000D_
          "CustomInfo": {}_x000D_
        }_x000D_
      },_x000D_
      "2332": {_x000D_
        "$type": "Inside.Core.Formula.Definition.DefinitionAC, Inside.Core.Formula",_x000D_
        "ID": 2332,_x000D_
        "Results": [_x000D_
          [_x000D_
            1646.1_x000D_
          ]_x000D_
        ],_x000D_
        "Statistics": {_x000D_
          "CreationDate": "2022-07-05T17:09:31.3401812+02:00",_x000D_
          "LastRefreshDate": "2022-02-02T11:22:25.7616621+01:00",_x000D_
          "TotalRefreshCount": 14,_x000D_
          "CustomInfo": {}_x000D_
        }_x000D_
      },_x000D_
      "2333": {_x000D_
        "$type": "Inside.Core.Formula.Definition.DefinitionAC, Inside.Core.Formula",_x000D_
        "ID": 2333,_x000D_
        "Results": [_x000D_
          [_x000D_
            0.0_x000D_
          ]_x000D_
        ],_x000D_
        "Statistics": {_x000D_
          "CreationDate": "2022-07-05T17:09:31.3401812+02:00",_x000D_
          "LastRefreshDate": "2022-02-02T11:22:25.7656517+01:00",_x000D_
          "TotalRefreshCount": 14,_x000D_
          "CustomInfo": {}_x000D_
        }_x000D_
      },_x000D_
      "2334": {_x000D_
        "$type": "Inside.Core.Formula.Definition.DefinitionAC, Inside.Core.Formula",_x000D_
        "ID": 2334,_x000D_
        "Results": [_x000D_
          [_x000D_
            2963.45_x000D_
          ]_x000D_
        ],_x000D_
        "Statistics": {_x000D_
          "CreationDate": "2022-07-05T17:09:31.3401812+02:00",_x000D_
          "LastRefreshDate": "2022-02-02T11:22:25.7676461+01:00",_x000D_
          "TotalRefreshCount": 14,_x000D_
          "CustomInfo": {}_x000D_
        }_x000D_
      },_x000D_
      "2335": {_x000D_
        "$type": "Inside.Core.Formula.Definition.DefinitionAC, Inside.Core.Formula",_x000D_
        "ID": 2335,_x000D_
        "Results": [_x000D_
          [_x000D_
            0.0_x000D_
          ]_x000D_
        ],_x000D_
        "Statistics": {_x000D_
          "CreationDate": "2022-07-05T17:09:31.3401812+02:00",_x000D_
          "LastRefreshDate": "2022-02-02T11:22:25.7696416+01:00",_x000D_
          "TotalRefreshCount": 14,_x000D_
          "CustomInfo": {}_x000D_
        }_x000D_
      },_x000D_
      "2336": {_x000D_
        "$type": "Inside.Core.Formula.Definition.DefinitionAC, Inside.Core.Formula",_x000D_
        "ID": 2336,_x000D_
        "Results": [_x000D_
          [_x000D_
            0.0_x000D_
          ]_x000D_
        ],_x000D_
        "Statistics": {_x000D_
          "CreationDate": "2022-07-05T17:09:31.3401812+02:00",_x000D_
          "LastRefreshDate": "2022-02-02T11:22:25.7975198+01:00",_x000D_
          "TotalRefreshCount": 14,_x000D_
          "CustomInfo": {}_x000D_
        }_x000D_
      },_x000D_
      "2337": {_x000D_
        "$type": "Inside.Core.Formula.Definition.DefinitionAC, Inside.Core.Formula",_x000D_
        "ID": 2337,_x000D_
        "Results": [_x000D_
          [_x000D_
            0.0_x000D_
          ]_x000D_
        ],_x000D_
        "Statistics": {_x000D_
          "CreationDate": "2022-07-05T17:09:31.3401812+02:00",_x000D_
          "LastRefreshDate": "2022-02-02T11:22:25.8015419+01:00",_x000D_
          "TotalRefreshCount": 14,_x000D_
          "CustomInfo": {}_x000D_
        }_x000D_
      },_x000D_
      "2338": {_x000D_
        "$type": "Inside.Core.Formula.Definition.DefinitionAC, Inside.Core.Formula",_x000D_
        "ID": 2338,_x000D_
        "Results": [_x000D_
          [_x000D_
            0.0_x000D_
          ]_x000D_
        ],_x000D_
        "Statistics": {_x000D_
          "CreationDate": "2022-07-05T17:09:31.3401812+02:00",_x000D_
          "LastRefreshDate": "2022-02-02T11:22:25.8045339+01:00",_x000D_
          "TotalRefreshCount": 14,_x000D_
          "CustomInfo": {}_x000D_
        }_x000D_
      },_x000D_
      "2339": {_x000D_
        "$type": "Inside.Core.Formula.Definition.DefinitionAC, Inside.Core.Formula",_x000D_
        "ID": 2339,_x000D_
        "Results": [_x000D_
          [_x000D_
            0.0_x000D_
          ]_x000D_
        ],_x000D_
        "Statistics": {_x000D_
          "CreationDate": "2022-07-05T17:09:31.3401812+02:00",_x000D_
          "LastRefreshDate": "2022-02-02T11:22:25.8085284+01:00",_x000D_
          "TotalRefreshCount": 14,_x000D_
          "CustomInfo": {}_x000D_
        }_x000D_
      },_x000D_
      "2340": {_x000D_
        "$type": "Inside.Core.Formula.Definition.DefinitionAC, Inside.Core.Formula",_x000D_
        "ID": 2340,_x000D_
        "Results": [_x000D_
          [_x000D_
            1234.51_x000D_
          ]_x000D_
        ],_x000D_
        "Statistics": {_x000D_
          "CreationDate": "2022-07-05T17:09:31.3401812+02:00",_x000D_
          "LastRefreshDate": "2022-02-02T11:22:25.8115217+01:00",_x000D_
          "TotalRefreshCount": 14,_x000D_
          "CustomInfo": {}_x000D_
        }_x000D_
      },_x000D_
      "2341": {_x000D_
        "$type": "Inside.Core.Formula.Definition.DefinitionAC, Inside.Core.Formula",_x000D_
        "ID": 2341,_x000D_
        "Results": [_x000D_
          [_x000D_
            10772.650000000002_x000D_
          ]_x000D_
        ],_x000D_
        "Statistics": {_x000D_
          "CreationDate": "2022-07-05T17:09:31.3401812+02:00",_x000D_
          "LastRefreshDate": "2022-02-02T11:22:25.8145128+01:00",_x000D_
          "TotalRefreshCount": 14,_x000D_
          "CustomInfo": {}_x000D_
        }_x000D_
      },_x000D_
      "2342": {_x000D_
        "$type": "Inside.Core.Formula.Definition.DefinitionAC, Inside.Core.Formula",_x000D_
        "ID": 2342,_x000D_
        "Results": [_x000D_
          [_x000D_
            597.44_x000D_
          ]_x000D_
        ],_x000D_
        "Statistics": {_x000D_
          "CreationDate": "2022-07-05T17:09:31.3401812+02:00",_x000D_
          "LastRefreshDate": "2022-02-02T11:22:25.8165067+01:00",_x000D_
          "TotalRefreshCount": 14,_x000D_
          "CustomInfo": {}_x000D_
        }_x000D_
      },_x000D_
      "2343": {_x000D_
        "$type": "Inside.Core.Formula.Definition.DefinitionAC, Inside.Core.Formula",_x000D_
        "ID": 2343,_x000D_
        "Results": [_x000D_
          [_x000D_
            4658.99_x000D_
          ]_x000D_
        ],_x000D_
        "Statistics": {_x000D_
          "CreationDate": "2022-07-05T17:09:31.3401812+02:00",_x000D_
          "LastRefreshDate": "2022-02-02T11:22:25.8195041+01:00",_x000D_
          "TotalRefreshCount": 14,_x000D_
          "CustomInfo": {}_x000D_
        }_x000D_
      },_x000D_
      "2344": {_x000D_
        "$type": "Inside.Core.Formula.Definition.DefinitionAC, Inside.Core.Formula",_x000D_
        "ID": 2344,_x000D_
        "Results": [_x000D_
          [_x000D_
            859.23_x000D_
          ]_x000D_
        ],_x000D_
        "Statistics": {_x000D_
          "CreationDate": "2022-07-05T17:09:31.3401812+02:00",_x000D_
          "LastRefreshDate": "2022-02-02T11:22:25.8215008+01:00",_x000D_
          "TotalRefreshCount": 14,_x000D_
          "CustomInfo": {}_x000D_
        }_x000D_
      },_x000D_
      "2345": {_x000D_
        "$type": "Inside.Core.Formula.Definition.DefinitionAC, Inside.Core.Formula",_x000D_
        "ID": 2345,_x000D_
        "Results": [_x000D_
          [_x000D_
            241512.25_x000D_
          ]_x000D_
        ],_x000D_
        "Statistics": {_x000D_
          "CreationDate": "2022-07-05T17:09:31.3401812+02:00",_x000D_
          "LastRefreshDate": "2022-02-02T11:22:25.8245014+01:00",_x000D_
          "TotalRefreshCount": 14,_x000D_
          "CustomInfo": {}_x000D_
        }_x000D_
      },_x000D_
      "2346": {_x000D_
        "$type": "Inside.Core.Formula.Definition.DefinitionAC, Inside.Core.Formula",_x000D_
        "ID": 2346,_x000D_
        "Results": [_x000D_
          [_x000D_
            316.8_x000D_
          ]_x000D_
        ],_x000D_
        "Statistics": {_x000D_
          "CreationDate": "2022-07-05T17:09:31.3401812+02:00",_x000D_
          "LastRefreshDate": "2022-02-02T11:22:25.8264824+01:00",_x000D_
          "TotalRefreshCount": 14,_x000D_
          "CustomInfo": {}_x000D_
        }_x000D_
      },_x000D_
      "2347": {_x000D_
        "$type": "Inside.Core.Formula.Definition.DefinitionAC, Inside.Core.Formula",_x000D_
        "ID": 2347,_x000D_
        "Results": [_x000D_
          [_x000D_
            6214.67_x000D_
          ]_x000D_
        ],_x000D_
        "Statistics": {_x000D_
          "CreationDate": "2022-07-05T17:09:31.3401812+02:00",_x000D_
          "LastRefreshDate": "2022-02-02T11:22:25.8284364+01:00",_x000D_
          "TotalRefreshCount": 14,_x000D_
          "CustomInfo": {}_x000D_
        }_x000D_
      },_x000D_
      "2348": {_x000D_
        "$type": "Inside.Core.Formula.Definition.DefinitionAC, Inside.Core.Formula",_x000D_
        "ID": 2348,_x000D_
        "Results": [_x000D_
          [_x000D_
            1952.75_x000D_
          ]_x000D_
        ],_x000D_
        "Statistics": {_x000D_
          "CreationDate": "2022-07-05T17:09:31.3401812+02:00",_x000D_
          "LastRefreshDate": "2022-02-02T11:22:25.8314564+01:00",_x000D_
          "TotalRefreshCount": 14,_x000D_
          "CustomInfo": {}_x000D_
        }_x000D_
      },_x000D_
      "2349": {_x000D_
        "$type": "Inside.Core.Formula.Definition.DefinitionAC, Inside.Core.Formula",_x000D_
        "ID": 2349,_x000D_
        "Results": [_x000D_
          [_x000D_
            2350.61_x000D_
          ]_x000D_
        ],_x000D_
        "Statistics": {_x000D_
          "CreationDate": "2022-07-05T17:09:31.3401812+02:00",_x000D_
          "LastRefreshDate": "2022-02-02T11:22:25.833423+01:00",_x000D_
          "TotalRefreshCount": 14,_x000D_
          "CustomInfo": {}_x000D_
        }_x000D_
      },_x000D_
      "2350": {_x000D_
        "$type": "Inside.Core.Formula.Definition.DefinitionAC, Inside.Core.Formula",_x000D_
        "ID": 2350,_x000D_
        "Results": [_x000D_
          [_x000D_
            357.0_x000D_
          ]_x000D_
        ],_x000D_
        "Statistics": {_x000D_
          "CreationDate": "2022-07-05T17:09:31.3401812+02:00",_x000D_
          "LastRefreshDate": "2022-02-02T11:22:25.8484108+01:00",_x000D_
          "TotalRefreshCount": 14,_x000D_
          "CustomInfo": {}_x000D_
        }_x000D_
      },_x000D_
      "2351": {_x000D_
        "$type": "Inside.Core.Formula.Definition.DefinitionAC, Inside.Core.Formula",_x000D_
        "ID": 2351,_x000D_
        "Results": [_x000D_
          [_x000D_
            2317.24_x000D_
          ]_x000D_
        ],_x000D_
        "Statistics": {_x000D_
          "CreationDate": "2022-07-05T17:09:31.3401812+02:00",_x000D_
          "LastRefreshDate": "2022-02-02T11:22:25.8384347+01:00",_x000D_
          "TotalRefreshCount": 14,_x000D_
          "CustomInfo": {}_x000D_
        }_x000D_
      },_x000D_
      "2352": {_x000D_
        "$type": "Inside.Core.Formula.Definition.DefinitionAC, Inside.Core.Formula",_x000D_
        "ID": 2352,_x000D_
        "Results": [_x000D_
          [_x000D_
            91.8_x000D_
          ]_x000D_
        ],_x000D_
        "Statistics": {_x000D_
          "CreationDate": "2022-07-05T17:09:31.3401812+02:00",_x000D_
          "LastRefreshDate": "2022-02-02T11:22:25.5262972+01:00",_x000D_
          "TotalRefreshCount": 14,_x000D_
          "CustomInfo": {}_x000D_
        }_x000D_
      },_x000D_
      "2353": {_x000D_
        "$type": "Inside.Core.Formula.Definition.DefinitionAC, Inside.Core.Formula",_x000D_
        "ID": 2353,_x000D_
        "Results": [_x000D_
          [_x000D_
            408.0_x000D_
          ]_x000D_
        ],_x000D_
        "Statistics": {_x000D_
          "CreationDate": "2022-07-05T17:09:31.3401812+02:00",_x000D_
          "LastRefreshDate": "2022-02-02T11:22:25.4733654+01:00",_x000D_
          "TotalRefreshCount": 14,_x000D_
          "CustomInfo": {}_x000D_
        }_x000D_
      },_x000D_
      "2354": {_x000D_
        "$type": "Inside.Core.Formula.Definition.DefinitionAC, Inside.Core.Formula",_x000D_
        "ID": 2354,_x000D_
        "Results": [_x000D_
          [_x000D_
            0.0_x000D_
          ]_x000D_
        ],_x000D_
        "Statistics": {_x000D_
          "CreationDate": "2022-07-05T17:09:31.3401812+02:00",_x000D_
          "LastRefreshDate": "2022-02-02T11:22:25.7048127+01:00",_x000D_
          "TotalRefreshCount": 14,_x000D_
          "CustomInfo": {}_x000D_
        }_x000D_
      },_x000D_
      "2355": {_x000D_
        "$type": "Inside.Core.Formula.Definition.DefinitionAC, Inside.Core.Formula",_x000D_
        "ID": 2355,_x000D_
        "Results": [_x000D_
          [_x000D_
            0.0_x000D_
          ]_x000D_
        ],_x000D_
        "Statistics": {_x000D_
          "CreationDate": "2022-07-05T17:09:31.3401812+02:00",_x000D_
          "LastRefreshDate": "2022-02-02T11:22:25.5887481+01:00",_x000D_
          "TotalRefreshCount": 14,_x000D_
          "CustomInfo": {}_x000D_
        }_x000D_
      },_x000D_
      "2356": {_x000D_
        "$type": "Inside.Core.Formula.Definition.DefinitionAC, Inside.Core.Formula",_x000D_
        "ID": 2356,_x000D_
        "Results": [_x000D_
          [_x000D_
            0.0_x000D_
          ]_x000D_
        ],_x000D_
        "Statistics": {_x000D_
          "CreationDate": "2022-07-05T17:09:31.3401812+02:00",_x000D_
          "LastRefreshDate": "2022-02-02T11:22:25.7536835+01:00",_x000D_
          "TotalRefreshCount": 14,_x000D_
          "CustomInfo": {}_x000D_
        }_x000D_
      },_x000D_
      "2357": {_x000D_
        "$type": "Inside.Core.Formula.Definition.DefinitionAC, Inside.Core.Formula",_x000D_
        "ID": 2357,_x000D_
        "Results": [_x000D_
          [_x000D_
            0.0_x000D_
          ]_x000D_
        ],_x000D_
        "Statistics": {_x000D_
          "CreationDate": "2022-07-05T17:09:31.3401812+02:00",_x000D_
          "LastRefreshDate": "2022-02-02T11:22:25.6396112+01:00",_x000D_
          "TotalRefreshCount": 14,_x000D_
          "CustomInfo": {}_x000D_
        }_x000D_
      },_x000D_
      "2358": {_x000D_
        "$type": "Inside.Core.Formula.Definition.DefinitionAC, Inside.Core.Formula",_x000D_
        "ID": 2358,_x000D_
        "Results": [_x000D_
          [_x000D_
            255.0_x000D_
          ]_x000D_
        ],_x000D_
        "Statistics": {_x000D_
          "CreationDate": "2022-07-05T17:09:31.3401812+02:00",_x000D_
          "LastRefreshDate": "2022-02-02T11:22:25.7556781+01:00",_x000D_
          "TotalRefreshCount": 14,_x000D_
          "CustomInfo": {}_x000D_
        }_x000D_
      },_x000D_
      "2359": {_x000D_
        "$type": "Inside.Core.Formula.Definition.DefinitionAC, Inside.Core.Formula",_x000D_
        "ID": 2359,_x000D_
        "Results": [_x000D_
          [_x000D_
            1804.12_x000D_
          ]_x000D_
        ],_x000D_
        "Statistics": {_x000D_
          "CreationDate": "2022-07-05T17:09:31.3401812+02:00",_x000D_
          "LastRefreshDate": "2022-02-02T11:22:25.8404043+01:00",_x000D_
          "TotalRefreshCount": 14,_x000D_
          "CustomInfo": {}_x000D_
        }_x000D_
      },_x000D_
      "2360": {_x000D_
        "$type": "Inside.Core.Formula.Definition.DefinitionAC, Inside.Core.Formula",_x000D_
        "ID": 2360,_x000D_
        "Results": [_x000D_
          [_x000D_
            1605.72_x000D_
          ]_x000D_
        ],_x000D_
        "Statistics": {_x000D_
          "CreationDate": "2022-07-05T17:09:31.3401812+02:00",_x000D_
          "LastRefreshDate": "2022-02-02T11:22:25.7576728+01:00",_x000D_
          "TotalRefreshCount": 14,_x000D_
          "CustomInfo": {}_x000D_
        }_x000D_
      },_x000D_
      "2361": {_x000D_
        "$type": "Inside.Core.Formula.Definition.DefinitionAC, Inside.Core.Formula",_x000D_
        "ID": 2361,_x000D_
        "Results": [_x000D_
          [_x000D_
            1001.79_x000D_
          ]_x000D_
        ],_x000D_
        "Statistics": {_x000D_
          "CreationDate": "2022-07-05T17:09:31.3401812+02:00",_x000D_
          "LastRefreshDate": "2022-02-02T11:22:25.5917153+01:00",_x000D_
          "TotalRefreshCount": 14,_x000D_
          "CustomInfo": {}_x000D_
        }_x000D_
      },_x000D_
      "2362": {_x000D_
        "$type": "Inside.Core.Formula.Definition.DefinitionAC, Inside.Core.Formula",_x000D_
        "ID": 2362,_x000D_
        "Results": [_x000D_
          [_x000D_
            744.17_x000D_
          ]_x000D_
        ],_x000D_
        "Statistics": {_x000D_
          "CreationDate": "2022-07-05T17:09:31.3401812+02:00",_x000D_
          "LastRefreshDate": "2022-02-02T11:22:25.7068073+01:00",_x000D_
          "TotalRefreshCount": 14,_x000D_
          "CustomInfo": {}_x000D_
        }_x000D_
      },_x000D_
      "2363": {_x000D_
        "$type": "Inside.Core.Formula.Definition.DefinitionAC, Inside.Core.Formula",_x000D_
        "ID": 2363,_x000D_
        "Results": [_x000D_
          [_x000D_
            861.69_x000D_
          ]_x000D_
        ],_x000D_
        "Statistics": {_x000D_
          "CreationDate": "2022-07-05T17:09:31.3401812+02:00",_x000D_
          "LastRefreshDate": "2022-02-02T11:22:25.4773554+01:00",_x000D_
          "TotalRefreshCount": 14,_x000D_
          "CustomInfo": {}_x000D_
        }_x000D_
      },_x000D_
      "2364": {_x000D_
        "$type": "Inside.Core.Formula.Definition.DefinitionAC, Inside.Core.Formula",_x000D_
        "ID": 2364,_x000D_
        "Results": [_x000D_
          [_x000D_
            1820.67_x000D_
          ]_x000D_
        ],_x000D_
        "Statistics": {_x000D_
          "CreationDate": "2022-07-05T17:09:31.3401812+02:00",_x000D_
          "LastRefreshDate": "2022-02-02T11:22:25.528289+01:00",_x000D_
          "TotalRefreshCount": 14,_x000D_
          "CustomInfo": {}_x000D_
        }_x000D_
      },_x000D_
      "2365": {_x000D_
        "$type": "Inside.Core.Formula.Definition.DefinitionAC, Inside.Core.Formula",_x000D_
        "ID": 2365,_x000D_
        "Results": [_x000D_
          [_x000D_
            0.0_x000D_
          ]_x000D_
        ],_x000D_
        "Statistics": {_x000D_
          "CreationDate": "2022-07-05T17:09:31.3401812+02:00",_x000D_
          "LastRefreshDate": "2022-02-02T11:22:25.8433955+01:00",_x000D_
          "TotalRefreshCount": 14,_x000D_
          "CustomInfo": {}_x000D_
        }_x000D_
      },_x000D_
      "2366": {_x000D_
        "$type": "Inside.Core.Formula.Definition.DefinitionAC, Inside.Core.Formula",_x000D_
        "ID": 2366,_x000D_
        "Results": [_x000D_
          [_x000D_
            1437.65_x000D_
          ]_x000D_
        ],_x000D_
        "Statistics": {_x000D_
          "CreationDate": "2022-07-05T17:09:31.3401812+02:00",_x000D_
          "LastRefreshDate": "2022-02-02T11:22:25.7596678+01:00",_x000D_
          "TotalRefreshCount": 14,_x000D_
          "CustomInfo": {}_x000D_
        }_x000D_
      },_x000D_
      "2367": {_x000D_
        "$type": "Inside.Core.Formula.Definition.DefinitionAC, Inside.Core.Formula",_x000D_
        "ID": 2367,_x000D_
        "Results": [_x000D_
          [_x000D_
            0.0_x000D_
          ]_x000D_
        ],_x000D_
        "Statistics": {_x000D_
          "CreationDate": "2022-07-05T17:09:31.3401812+02:00",_x000D_
          "LastRefreshDate": "2022-02-02T11:22:25.708802+01:00",_x000D_
          "TotalRefreshCount": 14,_x000D_
          "CustomInfo": {}_x000D_
        }_x000D_
      },_x000D_
      "2368": {_x000D_
        "$type": "Inside.Core.Formula.Definition.DefinitionAC, Inside.Core.Formula",_x000D_
        "ID": 2368,_x000D_
        "Results": [_x000D_
          [_x000D_
            3953.5_x000D_
          ]_x000D_
        ],_x000D_
        "Statistics": {_x000D_
          "CreationDate": "2022-07-05T17:09:31.3401812+02:00",_x000D_
          "LastRefreshDate": "2022-02-02T11:22:25.5937446+01:00",_x000D_
          "TotalRefreshCount": 14,_x000D_
          "CustomInfo": {}_x000D_
        }_x000D_
      },_x000D_
      "2369": {_x000D_
        "$type": "Inside.Core.Formula.Definition.DefinitionAC, Inside.Core.Formula",_x000D_
        "ID": 2369,_x000D_
        "Results": [_x000D_
          [_x000D_
            1500.72_x000D_
          ]_x000D_
        ],_x000D_
        "Statistics": {_x000D_
          "CreationDate": "2022-07-05T17:09:31.3401812+02:00",_x000D_
          "LastRefreshDate": "2022-02-02T11:22:25.3699546+01:00",_x000D_
          "TotalRefreshCount": 14,_x000D_
          "CustomInfo": {}_x000D_
        }_x000D_
      },_x000D_
      "2370": {_x000D_
        "$type": "Inside.Core.Formula.Definition.DefinitionAC, Inside.Core.Formula",_x000D_
        "ID": 2370,_x000D_
        "Results": [_x000D_
          [_x000D_
            2102.95_x000D_
          ]_x000D_
        ],_x000D_
        "Statistics": {_x000D_
          "CreationDate": "2022-07-05T17:09:31.3401812+02:00",_x000D_
          "LastRefreshDate": "2022-02-02T11:22:25.3952214+01:00",_x000D_
          "TotalRefreshCount": 14,_x000D_
          "CustomInfo": {}_x000D_
        }_x000D_
      },_x000D_
      "2371": {_x000D_
        "$type": "Inside.Core.Formula.Definition.DefinitionAC, Inside.Core.Formula",_x000D_
        "ID": 2371,_x000D_
        "Resu</t>
  </si>
  <si>
    <t>lts": [_x000D_
          [_x000D_
            1326.0_x000D_
          ]_x000D_
        ],_x000D_
        "Statistics": {_x000D_
          "CreationDate": "2022-07-05T17:09:31.3401812+02:00",_x000D_
          "LastRefreshDate": "2022-02-02T11:22:25.3982474+01:00",_x000D_
          "TotalRefreshCount": 14,_x000D_
          "CustomInfo": {}_x000D_
        }_x000D_
      },_x000D_
      "2372": {_x000D_
        "$type": "Inside.Core.Formula.Definition.DefinitionAC, Inside.Core.Formula",_x000D_
        "ID": 2372,_x000D_
        "Results": [_x000D_
          [_x000D_
            43371.93_x000D_
          ]_x000D_
        ],_x000D_
        "Statistics": {_x000D_
          "CreationDate": "2022-07-05T17:09:31.3401812+02:00",_x000D_
          "LastRefreshDate": "2022-02-02T11:22:25.4002094+01:00",_x000D_
          "TotalRefreshCount": 14,_x000D_
          "CustomInfo": {}_x000D_
        }_x000D_
      },_x000D_
      "2373": {_x000D_
        "$type": "Inside.Core.Formula.Definition.DefinitionAC, Inside.Core.Formula",_x000D_
        "ID": 2373,_x000D_
        "Results": [_x000D_
          [_x000D_
            0.0_x000D_
          ]_x000D_
        ],_x000D_
        "Statistics": {_x000D_
          "CreationDate": "2022-07-05T17:09:31.3401812+02:00",_x000D_
          "LastRefreshDate": "2022-02-02T11:22:25.4032467+01:00",_x000D_
          "TotalRefreshCount": 14,_x000D_
          "CustomInfo": {}_x000D_
        }_x000D_
      },_x000D_
      "2374": {_x000D_
        "$type": "Inside.Core.Formula.Definition.DefinitionAC, Inside.Core.Formula",_x000D_
        "ID": 2374,_x000D_
        "Results": [_x000D_
          [_x000D_
            0.0_x000D_
          ]_x000D_
        ],_x000D_
        "Statistics": {_x000D_
          "CreationDate": "2022-07-05T17:09:31.3401812+02:00",_x000D_
          "LastRefreshDate": "2022-02-02T11:22:25.4052409+01:00",_x000D_
          "TotalRefreshCount": 14,_x000D_
          "CustomInfo": {}_x000D_
        }_x000D_
      },_x000D_
      "2375": {_x000D_
        "$type": "Inside.Core.Formula.Definition.DefinitionAC, Inside.Core.Formula",_x000D_
        "ID": 2375,_x000D_
        "Results": [_x000D_
          [_x000D_
            0.0_x000D_
          ]_x000D_
        ],_x000D_
        "Statistics": {_x000D_
          "CreationDate": "2022-07-05T17:09:31.3401812+02:00",_x000D_
          "LastRefreshDate": "2022-02-02T11:22:25.4072367+01:00",_x000D_
          "TotalRefreshCount": 14,_x000D_
          "CustomInfo": {}_x000D_
        }_x000D_
      },_x000D_
      "2376": {_x000D_
        "$type": "Inside.Core.Formula.Definition.DefinitionAC, Inside.Core.Formula",_x000D_
        "ID": 2376,_x000D_
        "Results": [_x000D_
          [_x000D_
            0.0_x000D_
          ]_x000D_
        ],_x000D_
        "Statistics": {_x000D_
          "CreationDate": "2022-07-05T17:09:31.3401812+02:00",_x000D_
          "LastRefreshDate": "2022-02-02T11:22:25.409234+01:00",_x000D_
          "TotalRefreshCount": 14,_x000D_
          "CustomInfo": {}_x000D_
        }_x000D_
      },_x000D_
      "2377": {_x000D_
        "$type": "Inside.Core.Formula.Definition.DefinitionAC, Inside.Core.Formula",_x000D_
        "ID": 2377,_x000D_
        "Results": [_x000D_
          [_x000D_
            1337.22_x000D_
          ]_x000D_
        ],_x000D_
        "Statistics": {_x000D_
          "CreationDate": "2022-07-05T17:09:31.3401812+02:00",_x000D_
          "LastRefreshDate": "2022-02-02T11:22:25.4121761+01:00",_x000D_
          "TotalRefreshCount": 14,_x000D_
          "CustomInfo": {}_x000D_
        }_x000D_
      },_x000D_
      "2378": {_x000D_
        "$type": "Inside.Core.Formula.Definition.DefinitionAC, Inside.Core.Formula",_x000D_
        "ID": 2378,_x000D_
        "Results": [_x000D_
          [_x000D_
            3795.86_x000D_
          ]_x000D_
        ],_x000D_
        "Statistics": {_x000D_
          "CreationDate": "2022-07-05T17:09:31.3401812+02:00",_x000D_
          "LastRefreshDate": "2022-02-02T11:22:25.4141721+01:00",_x000D_
          "TotalRefreshCount": 14,_x000D_
          "CustomInfo": {}_x000D_
        }_x000D_
      },_x000D_
      "2379": {_x000D_
        "$type": "Inside.Core.Formula.Definition.DefinitionAC, Inside.Core.Formula",_x000D_
        "ID": 2379,_x000D_
        "Results": [_x000D_
          [_x000D_
            2056.95_x000D_
          ]_x000D_
        ],_x000D_
        "Statistics": {_x000D_
          "CreationDate": "2022-07-05T17:09:31.3401812+02:00",_x000D_
          "LastRefreshDate": "2022-02-02T11:22:25.4162188+01:00",_x000D_
          "TotalRefreshCount": 14,_x000D_
          "CustomInfo": {}_x000D_
        }_x000D_
      },_x000D_
      "2380": {_x000D_
        "$type": "Inside.Core.Formula.Definition.DefinitionAC, Inside.Core.Formula",_x000D_
        "ID": 2380,_x000D_
        "Results": [_x000D_
          [_x000D_
            1865.31_x000D_
          ]_x000D_
        ],_x000D_
        "Statistics": {_x000D_
          "CreationDate": "2022-07-05T17:09:31.3401812+02:00",_x000D_
          "LastRefreshDate": "2022-02-02T11:22:25.4182126+01:00",_x000D_
          "TotalRefreshCount": 14,_x000D_
          "CustomInfo": {}_x000D_
        }_x000D_
      },_x000D_
      "2381": {_x000D_
        "$type": "Inside.Core.Formula.Definition.DefinitionAC, Inside.Core.Formula",_x000D_
        "ID": 2381,_x000D_
        "Results": [_x000D_
          [_x000D_
            846.61_x000D_
          ]_x000D_
        ],_x000D_
        "Statistics": {_x000D_
          "CreationDate": "2022-07-05T17:09:31.3401812+02:00",_x000D_
          "LastRefreshDate": "2022-02-02T11:22:25.4211766+01:00",_x000D_
          "TotalRefreshCount": 14,_x000D_
          "CustomInfo": {}_x000D_
        }_x000D_
      },_x000D_
      "2382": {_x000D_
        "$type": "Inside.Core.Formula.Definition.DefinitionAC, Inside.Core.Formula",_x000D_
        "ID": 2382,_x000D_
        "Results": [_x000D_
          [_x000D_
            734.2_x000D_
          ]_x000D_
        ],_x000D_
        "Statistics": {_x000D_
          "CreationDate": "2022-07-05T17:09:31.3401812+02:00",_x000D_
          "LastRefreshDate": "2022-02-02T11:22:25.4231716+01:00",_x000D_
          "TotalRefreshCount": 14,_x000D_
          "CustomInfo": {}_x000D_
        }_x000D_
      },_x000D_
      "2383": {_x000D_
        "$type": "Inside.Core.Formula.Definition.DefinitionAC, Inside.Core.Formula",_x000D_
        "ID": 2383,_x000D_
        "Results": [_x000D_
          [_x000D_
            4571.01_x000D_
          ]_x000D_
        ],_x000D_
        "Statistics": {_x000D_
          "CreationDate": "2022-07-05T17:09:31.3401812+02:00",_x000D_
          "LastRefreshDate": "2022-02-02T11:22:25.4251663+01:00",_x000D_
          "TotalRefreshCount": 14,_x000D_
          "CustomInfo": {}_x000D_
        }_x000D_
      },_x000D_
      "2384": {_x000D_
        "$type": "Inside.Core.Formula.Definition.DefinitionAC, Inside.Core.Formula",_x000D_
        "ID": 2384,_x000D_
        "Results": [_x000D_
          [_x000D_
            8127.42_x000D_
          ]_x000D_
        ],_x000D_
        "Statistics": {_x000D_
          "CreationDate": "2022-07-05T17:09:31.3401812+02:00",_x000D_
          "LastRefreshDate": "2022-02-02T11:22:25.4271615+01:00",_x000D_
          "TotalRefreshCount": 14,_x000D_
          "CustomInfo": {}_x000D_
        }_x000D_
      },_x000D_
      "2385": {_x000D_
        "$type": "Inside.Core.Formula.Definition.DefinitionAC, Inside.Core.Formula",_x000D_
        "ID": 2385,_x000D_
        "Results": [_x000D_
          [_x000D_
            3796.89_x000D_
          ]_x000D_
        ],_x000D_
        "Statistics": {_x000D_
          "CreationDate": "2022-07-05T17:09:31.3401812+02:00",_x000D_
          "LastRefreshDate": "2022-02-02T11:22:25.4301896+01:00",_x000D_
          "TotalRefreshCount": 14,_x000D_
          "CustomInfo": {}_x000D_
        }_x000D_
      },_x000D_
      "2386": {_x000D_
        "$type": "Inside.Core.Formula.Definition.DefinitionAC, Inside.Core.Formula",_x000D_
        "ID": 2386,_x000D_
        "Results": [_x000D_
          [_x000D_
            1559.23_x000D_
          ]_x000D_
        ],_x000D_
        "Statistics": {_x000D_
          "CreationDate": "2022-07-05T17:09:31.3401812+02:00",_x000D_
          "LastRefreshDate": "2022-02-02T11:22:25.4321842+01:00",_x000D_
          "TotalRefreshCount": 14,_x000D_
          "CustomInfo": {}_x000D_
        }_x000D_
      },_x000D_
      "2387": {_x000D_
        "$type": "Inside.Core.Formula.Definition.DefinitionAC, Inside.Core.Formula",_x000D_
        "ID": 2387,_x000D_
        "Results": [_x000D_
          [_x000D_
            0.0_x000D_
          ]_x000D_
        ],_x000D_
        "Statistics": {_x000D_
          "CreationDate": "2022-07-05T17:09:31.3401812+02:00",_x000D_
          "LastRefreshDate": "2022-02-02T11:22:25.4594127+01:00",_x000D_
          "TotalRefreshCount": 14,_x000D_
          "CustomInfo": {}_x000D_
        }_x000D_
      },_x000D_
      "2388": {_x000D_
        "$type": "Inside.Core.Formula.Definition.DefinitionAC, Inside.Core.Formula",_x000D_
        "ID": 2388,_x000D_
        "Results": [_x000D_
          [_x000D_
            3023.0_x000D_
          ]_x000D_
        ],_x000D_
        "Statistics": {_x000D_
          "CreationDate": "2022-07-05T17:09:31.3401812+02:00",_x000D_
          "LastRefreshDate": "2022-02-02T11:22:25.4823738+01:00",_x000D_
          "TotalRefreshCount": 14,_x000D_
          "CustomInfo": {}_x000D_
        }_x000D_
      },_x000D_
      "2389": {_x000D_
        "$type": "Inside.Core.Formula.Definition.DefinitionAC, Inside.Core.Formula",_x000D_
        "ID": 2389,_x000D_
        "Results": [_x000D_
          [_x000D_
            574.28_x000D_
          ]_x000D_
        ],_x000D_
        "Statistics": {_x000D_
          "CreationDate": "2022-07-05T17:09:31.3401812+02:00",_x000D_
          "LastRefreshDate": "2022-02-02T11:22:25.4843677+01:00",_x000D_
          "TotalRefreshCount": 14,_x000D_
          "CustomInfo": {}_x000D_
        }_x000D_
      },_x000D_
      "2390": {_x000D_
        "$type": "Inside.Core.Formula.Definition.DefinitionAC, Inside.Core.Formula",_x000D_
        "ID": 2390,_x000D_
        "Results": [_x000D_
          [_x000D_
            18450.539999999997_x000D_
          ]_x000D_
        ],_x000D_
        "Statistics": {_x000D_
          "CreationDate": "2022-07-05T17:09:31.3401812+02:00",_x000D_
          "LastRefreshDate": "2022-02-02T11:22:25.4863874+01:00",_x000D_
          "TotalRefreshCount": 14,_x000D_
          "CustomInfo": {}_x000D_
        }_x000D_
      },_x000D_
      "2391": {_x000D_
        "$type": "Inside.Core.Formula.Definition.DefinitionAC, Inside.Core.Formula",_x000D_
        "ID": 2391,_x000D_
        "Results": [_x000D_
          [_x000D_
            49196.909999999996_x000D_
          ]_x000D_
        ],_x000D_
        "Statistics": {_x000D_
          "CreationDate": "2022-07-05T17:09:31.3401812+02:00",_x000D_
          "LastRefreshDate": "2022-02-02T11:22:25.4893931+01:00",_x000D_
          "TotalRefreshCount": 14,_x000D_
          "CustomInfo": {}_x000D_
        }_x000D_
      },_x000D_
      "2392": {_x000D_
        "$type": "Inside.Core.Formula.Definition.DefinitionAC, Inside.Core.Formula",_x000D_
        "ID": 2392,_x000D_
        "Results": [_x000D_
          [_x000D_
            0.0_x000D_
          ]_x000D_
        ],_x000D_
        "Statistics": {_x000D_
          "CreationDate": "2022-07-05T17:09:31.3401812+02:00",_x000D_
          "LastRefreshDate": "2022-02-02T11:22:25.4913874+01:00",_x000D_
          "TotalRefreshCount": 14,_x000D_
          "CustomInfo": {}_x000D_
        }_x000D_
      },_x000D_
      "2393": {_x000D_
        "$type": "Inside.Core.Formula.Definition.DefinitionAC, Inside.Core.Formula",_x000D_
        "ID": 2393,_x000D_
        "Results": [_x000D_
          [_x000D_
            0.0_x000D_
          ]_x000D_
        ],_x000D_
        "Statistics": {_x000D_
          "CreationDate": "2022-07-05T17:09:31.3401812+02:00",_x000D_
          "LastRefreshDate": "2022-02-02T11:22:25.4933842+01:00",_x000D_
          "TotalRefreshCount": 14,_x000D_
          "CustomInfo": {}_x000D_
        }_x000D_
      },_x000D_
      "2394": {_x000D_
        "$type": "Inside.Core.Formula.Definition.DefinitionAC, Inside.Core.Formula",_x000D_
        "ID": 2394,_x000D_
        "Results": [_x000D_
          [_x000D_
            0.0_x000D_
          ]_x000D_
        ],_x000D_
        "Statistics": {_x000D_
          "CreationDate": "2022-07-05T17:09:31.3401812+02:00",_x000D_
          "LastRefreshDate": "2022-02-02T11:22:25.4953388+01:00",_x000D_
          "TotalRefreshCount": 14,_x000D_
          "CustomInfo": {}_x000D_
        }_x000D_
      },_x000D_
      "2395": {_x000D_
        "$type": "Inside.Core.Formula.Definition.DefinitionAC, Inside.Core.Formula",_x000D_
        "ID": 2395,_x000D_
        "Results": [_x000D_
          [_x000D_
            0.0_x000D_
          ]_x000D_
        ],_x000D_
        "Statistics": {_x000D_
          "CreationDate": "2022-07-05T17:09:31.3401812+02:00",_x000D_
          "LastRefreshDate": "2022-02-02T11:22:25.4983691+01:00",_x000D_
          "TotalRefreshCount": 14,_x000D_
          "CustomInfo": {}_x000D_
        }_x000D_
      },_x000D_
      "2396": {_x000D_
        "$type": "Inside.Core.Formula.Definition.DefinitionAC, Inside.Core.Formula",_x000D_
        "ID": 2396,_x000D_
        "Results": [_x000D_
          [_x000D_
            12547.55_x000D_
          ]_x000D_
        ],_x000D_
        "Statistics": {_x000D_
          "CreationDate": "2022-07-05T17:09:31.3401812+02:00",_x000D_
          "LastRefreshDate": "2022-02-02T11:22:25.5003621+01:00",_x000D_
          "TotalRefreshCount": 14,_x000D_
          "CustomInfo": {}_x000D_
        }_x000D_
      },_x000D_
      "2397": {_x000D_
        "$type": "Inside.Core.Formula.Definition.DefinitionAC, Inside.Core.Formula",_x000D_
        "ID": 2397,_x000D_
        "Results": [_x000D_
          [_x000D_
            3376.26_x000D_
          ]_x000D_
        ],_x000D_
        "Statistics": {_x000D_
          "CreationDate": "2022-07-05T17:09:31.3401812+02:00",_x000D_
          "LastRefreshDate": "2022-02-02T11:22:25.5023581+01:00",_x000D_
          "TotalRefreshCount": 14,_x000D_
          "CustomInfo": {}_x000D_
        }_x000D_
      },_x000D_
      "2398": {_x000D_
        "$type": "Inside.Core.Formula.Definition.DefinitionAC, Inside.Core.Formula",_x000D_
        "ID": 2398,_x000D_
        "Results": [_x000D_
          [_x000D_
            1654.32_x000D_
          ]_x000D_
        ],_x000D_
        "Statistics": {_x000D_
          "CreationDate": "2022-07-05T17:09:31.3401812+02:00",_x000D_
          "LastRefreshDate": "2022-02-02T11:22:25.5043517+01:00",_x000D_
          "TotalRefreshCount": 14,_x000D_
          "CustomInfo": {}_x000D_
        }_x000D_
      },_x000D_
      "2399": {_x000D_
        "$type": "Inside.Core.Formula.Definition.DefinitionAC, Inside.Core.Formula",_x000D_
        "ID": 2399,_x000D_
        "Results": [_x000D_
          [_x000D_
            723.72_x000D_
          ]_x000D_
        ],_x000D_
        "Statistics": {_x000D_
          "CreationDate": "2022-07-05T17:09:31.3401812+02:00",_x000D_
          "LastRefreshDate": "2022-02-02T11:22:25.5063471+01:00",_x000D_
          "TotalRefreshCount": 14,_x000D_
          "CustomInfo": {}_x000D_
        }_x000D_
      },_x000D_
      "2400": {_x000D_
        "$type": "Inside.Core.Formula.Definition.DefinitionAC, Inside.Core.Formula",_x000D_
        "ID": 2400,_x000D_
        "Results": [_x000D_
          [_x000D_
            814.1_x000D_
          ]_x000D_
        ],_x000D_
        "Statistics": {_x000D_
          "CreationDate": "2022-07-05T17:09:31.3401812+02:00",_x000D_
          "LastRefreshDate": "2022-02-02T11:22:25.5083489+01:00",_x000D_
          "TotalRefreshCount": 14,_x000D_
          "CustomInfo": {}_x000D_
        }_x000D_
      },_x000D_
      "2401": {_x000D_
        "$type": "Inside.Core.Formula.Definition.DefinitionAC, Inside.Core.Formula",_x000D_
        "ID": 2401,_x000D_
        "Results": [_x000D_
          [_x000D_
            880.2_x000D_
          ]_x000D_
        ],_x000D_
        "Statistics": {_x000D_
          "CreationDate": "2022-07-05T17:09:31.3401812+02:00",_x000D_
          "LastRefreshDate": "2022-02-02T11:22:25.5103406+01:00",_x000D_
          "TotalRefreshCount": 14,_x000D_
          "CustomInfo": {}_x000D_
        }_x000D_
      },_x000D_
      "2402": {_x000D_
        "$type": "Inside.Core.Formula.Definition.DefinitionAC, Inside.Core.Formula",_x000D_
        "ID": 2402,_x000D_
        "Results": [_x000D_
          [_x000D_
            1054.04_x000D_
          ]_x000D_
        ],_x000D_
        "Statistics": {_x000D_
          "CreationDate": "2022-07-05T17:09:31.3401812+02:00",_x000D_
          "LastRefreshDate": "2022-02-02T11:22:25.513298+01:00",_x000D_
          "TotalRefreshCount": 14,_x000D_
          "CustomInfo": {}_x000D_
        }_x000D_
      },_x000D_
      "2403": {_x000D_
        "$type": "Inside.Core.Formula.Definition.DefinitionAC, Inside.Core.Formula",_x000D_
        "ID": 2403,_x000D_
        "Results": [_x000D_
          [_x000D_
            10834.09_x000D_
          ]_x000D_
        ],_x000D_
        "Statistics": {_x000D_
          "CreationDate": "2022-07-05T17:09:31.3401812+02:00",_x000D_
          "LastRefreshDate": "2022-02-02T11:22:25.5163079+01:00",_x000D_
          "TotalRefreshCount": 14,_x000D_
          "CustomInfo": {}_x000D_
        }_x000D_
      },_x000D_
      "2404": {_x000D_
        "$type": "Inside.Core.Formula.Definition.DefinitionAC, Inside.Core.Formula",_x000D_
        "ID": 2404,_x000D_
        "Results": [_x000D_
          [_x000D_
            225.53_x000D_
          ]_x000D_
        ],_x000D_
        "Statistics": {_x000D_
          "CreationDate": "2022-07-05T17:09:31.3401812+02:00",_x000D_
          "LastRefreshDate": "2022-02-02T11:22:25.5182779+01:00",_x000D_
          "TotalRefreshCount": 14,_x000D_
          "CustomInfo": {}_x000D_
        }_x000D_
      },_x000D_
      "2405": {_x000D_
        "$type": "Inside.Core.Formula.Definition.DefinitionAC, Inside.Core.Formula",_x000D_
        "ID": 2405,_x000D_
        "Results": [_x000D_
          [_x000D_
            263058.88_x000D_
          ]_x000D_
        ],_x000D_
        "Statistics": {_x000D_
          "CreationDate": "2022-07-05T17:09:31.3401812+02:00",_x000D_
          "LastRefreshDate": "2022-02-02T11:22:25.5213046+01:00",_x000D_
          "TotalRefreshCount": 14,_x000D_
          "CustomInfo": {}_x000D_
        }_x000D_
      },_x000D_
      "2406": {_x000D_
        "$type": "Inside.Core.Formula.Definition.DefinitionAC, Inside.Core.Formula",_x000D_
        "ID": 2406,_x000D_
        "Results": [_x000D_
          [_x000D_
            1517.2_x000D_
          ]_x000D_
        ],_x000D_
        "Statistics": {_x000D_
          "CreationDate": "2022-07-05T17:09:31.3401812+02:00",_x000D_
          "LastRefreshDate": "2022-02-02T11:22:25.5233005+01:00",_x000D_
          "TotalRefreshCount": 14,_x000D_
          "CustomInfo": {}_x000D_
        }_x000D_
      },_x000D_
      "2407": {_x000D_
        "$type": "Inside.Core.Formula.Definition.DefinitionAC, Inside.Core.Formula",_x000D_
        "ID": 2407,_x000D_
        "Results": [_x000D_
          [_x000D_
            357.0_x000D_
          ]_x000D_
        ],_x000D_
        "Statistics": {_x000D_
          "CreationDate": "2022-07-05T17:09:31.3401812+02:00",_x000D_
          "LastRefreshDate": "2022-02-02T11:14:38.2655897+01:00",_x000D_
          "TotalRefreshCount": 6,_x000D_
          "CustomInfo": {}_x000D_
        }_x000D_
      },_x000D_
      "2408": {_x000D_
        "$type": "Inside.Core.Formula.Definition.DefinitionAC, Inside.Core.Formula",_x000D_
        "ID": 2408,_x000D_
        "Results": [_x000D_
          [_x000D_
            279.0_x000D_
          ]_x000D_
        ],_x000D_
        "Statistics": {_x000D_
          "CreationDate": "2022-07-05T17:09:31.3401812+02:00",_x000D_
          "LastRefreshDate": "2022-02-02T11:22:25.7028199+01:00",_x000D_
          "TotalRefreshCount": 8,_x000D_
          "CustomInfo": {}_x000D_
        }_x000D_
      },_x000D_
      "2409": {_x000D_
        "$type": "Inside.Core.Formula.Definition.DefinitionAC, Inside.Core.Formula",_x000D_
        "ID": 2409,_x000D_
        "Results": [_x000D_
          [_x000D_
            1160.86_x000D_
          ]_x000D_
        ],_x000D_
        "Statistics": {_x000D_
          "CreationDate": "2022-07-05T17:09:31.3401812+02:00",_x000D_
          "LastRefreshDate": "2022-02-02T11:22:25.6376174+01:00",_x000D_
          "TotalRefreshCount": 8,_x000D_
          "CustomInfo": {}_x000D_
        }_x000D_
      },_x000D_
      "2410": {_x000D_
        "$type": "Inside.Core.Formula.Definition.DefinitionAC, Inside.Core.Formula",_x000D_
        "ID": 2410,_x000D_
        "Results": [_x000D_
          [_x000D_
            0.0_x000D_
          ]_x000D_
        ],_x000D_
        "Statistics": {_x000D_
          "CreationDate": "2022-07-05T17:09:31.3401812+02:00",_x000D_
          "LastRefreshDate": "2022-02-02T11:22:25.4683845+01:00",_x000D_
          "TotalRefreshCount": 6,_x000D_
          "CustomInfo": {}_x000D_
        }_x000D_
      },_x000D_
      "2411": {_x000D_
        "$type": "Inside.Core.Formula.Definition.DefinitionAC, Inside.Core.Formula",_x000D_
        "ID": 2411,_x000D_
        "Results": [_x000D_
          [_x000D_
            1351.14_x000D_
          ]_x000D_
        ],_x000D_
        "Statistics": {_x000D_
          "CreationDate": "2022-07-05T17:09:31.3401812+02:00",_x000D_
          "LastRefreshDate": "2022-02-02T11:22:25.8453901+01:00",_x000D_
          "TotalRefreshCount": 6,_x000D_
          "CustomInfo": {}_x000D_
        }_x000D_
      },_x000D_
      "2412": {_x000D_
        "$type": "Inside.Core.Formula.Definition.DefinitionAC, Inside.Core.Formula",_x000D_
        "ID": 2412,_x000D_
        "Results": [_x000D_
          [_x000D_
            4640.29_x000D_
          ]_x000D_
        ],_x000D_
        "Statistics": {_x000D_
          "CreationDate": "2022-07-05T17:09:31.3401812+02:00",_x000D_
          "LastRefreshDate": "2022-02-02T11:22:25.751689+01:00",_x000D_
          "TotalRefreshCount": 6,_x000D_
          "CustomInfo": {}_x000D_
        }_x000D_
      },_x000D_
      "2413": {_x000D_
        "$type": "Inside.Core.Formula.Definition.DefinitionAC, Inside.Core.Formula",_x000D_
        "ID": 2413,_x000D_
        "Results": [_x000D_
          [_x000D_
            414.53_x000D_
          ]_x000D_
        ],_x000D_
        "Statistics": {_x000D_
          "CreationDate": "2022-07-05T17:09:31.3401812+02:00",_x000D_
          "LastRefreshDate": "2022-02-02T11:22:25.8364409+01:00",_x000D_
          "TotalRefreshCount": 6,_x000D_
          "CustomInfo": {}_x000D_
        }_x000D_
      },_x000D_
      "2414": {_x000D_
        "$type": "Inside.Core.Formula.Definition.DefinitionAC, Inside.Core.Formula",_x000D_
        "ID": 2414,_x000D_
        "Results": [_x000D_
          [_x000D_
            1500.72_x000D_
          ]_x000D_
        ],_x000D_
        "Statistics": {_x000D_
          "CreationDate": "2022-07-05T17:09:31.3401812+02:00",_x000D_
          "LastRefreshDate": "2022-02-02T11:22:53.1124636+01:00",_x000D_
          "TotalRefreshCount": 1,_x000D_
          "CustomInfo": {}_x000D_
        }_x000D_
      },_x000D_
      "2415": {_x000D_
        "$type": "Inside.Core.Formula.Definition.DefinitionAC, Inside.Core.Formula",_x000D_
        "ID": 2415,_x000D_
        "Results": [_x000D_
          [_x000D_
            2102.95_x000D_
          ]_x000D_
        ],_x000D_
        "Statistics": {_x000D_
          "CreationDate": "2022-07-05T17:09:31.3401812+02:00",_x000D_
          "LastRefreshDate": "2022-02-02T11:22:53.1164525+01:00",_x000D_
          "TotalRefreshCount": 1,_x000D_
          "CustomInfo": {}_x000D_
        }_x000D_
      },_x000D_
      "2416": {_x000D_
        "$type": "Inside.Core.Formula.Definition.DefinitionAC, Inside.Core.Formula",_x000D_
        "ID": 2416,_x000D_
        "Results": [_x000D_
          [_x000D_
            1326.0_x000D_
          ]_x000D_
        ],_x000D_
        "Statistics": {_x000D_
          "CreationDate": "2022-07-05T17:09:31.3401812+02:00",_x000D_
          "LastRefreshDate": "2022-02-02T11:22:53.1204424+01:00",_x000D_
          "TotalRefreshCount": 1,_x000D_
          "CustomInfo": {}_x000D_
        }_x000D_
      },_x000D_
      "2417": {_x000D_
        "$type": "Inside.Core.Formula.Definition.DefinitionAC, Inside.Core.Formula",_x000D_
        "ID": 2417,_x000D_
        "Results": [_x000D_
          [_x000D_
            43371.93_x000D_
          ]_x000D_
        ],_x000D_
        "Statistics": {_x000D_
          "CreationDate": "2022-07-05T17:09:31.3401812+02:00",_x000D_
          "LastRefreshDate": "2022-02-02T11:22:53.1244321+01:00",_x000D_
          "TotalRefreshCount": 1,_x000D_
          "CustomInfo": {}_x000D_
        }_x000D_
      },_x000D_
      "2418": {_x000D_
        "$type": "Inside.Core.Formula.Definition.DefinitionAC, Inside.Core.Formula",_x000D_
        "ID": 2418,_x000D_
        "Results": [_x000D_
          [_x000D_
            0.0_x000D_
          ]_x000D_
        ],_x000D_
        "Statistics": {_x000D_
          "CreationDate": "2022-07-05T17:09:31.3401812+02:00",_x000D_
          "LastRefreshDate": "2022-02-02T11:22:53.1274243+01:00",_x000D_
          "TotalRefreshCount": 1,_x000D_
          "CustomInfo": {}_x000D_
        }_x000D_
      },_x000D_
      "2419": {_x000D_
        "$type": "Inside.Core.Formula.Definition.DefinitionAC, Inside.Core.Formula",_x000D_
        "ID": 2419,_x000D_
        "Results": [_x000D_
          [_x000D_
            0.0_x000D_
          ]_x000D_
        ],_x000D_
        "Statistics": {_x000D_
          "CreationDate": "2022-07-05T17:09:31.3401812+02:00",_x000D_
          "LastRefreshDate": "2022-02-02T11:22:53.1324103+01:00",_x000D_
          "TotalRefreshCount": 1,_x000D_
          "CustomInfo": {}_x000D_
        }_x000D_
      },_x000D_
      "2420": {_x000D_
        "$type": "Inside.Core.Formula.Definition.DefinitionAC, Inside.Core.Formula",_x000D_
        "ID": 2420,_x000D_
        "Results": [_x000D_
          [_x000D_
            0.0_x000D_
          ]_x000D_
        ],_x000D_
        "Statistics": {_x000D_
          "CreationDate": "2022-07-05T17:09:31.3412223+02:00",_x000D_
          "LastRefreshDate": "2022-02-02T11:22:53.1593825+01:00",_x000D_
          "TotalRefreshCount": 1,_x000D_
          "CustomInfo": {}_x000D_
        }_x000D_
      },_x000D_
      "2421": {_x000D_
        "$type": "Inside.Core.Formula.Definition.DefinitionAC, Inside.Core.Formula",_x000D_
        "ID": 2421,_x000D_
        "Results": [_x000D_
          [_x000D_
            0.0_x000D_
          ]_x000D_
        ],_x000D_
        "Statistics": {_x000D_
          "CreationDate": "2022-07-05T17:09:31.3412223+02:00",_x000D_
          "LastRefreshDate": "2022-02-02T11:22:53.1653664+01:00",_x000D_
          "TotalRefreshCount": 1,_x000D_
          "CustomInfo": {}_x000D_
        }_x000D_
      },_x000D_
      "2422": {_x000D_
        "$type": "Inside.Core.Formula.Definition.DefinitionAC, Inside.Core.Formula",_x000D_
        "ID": 2422,_x000D_
        "Results": [_x000D_
          [_x000D_
            1337.22_x000D_
          ]_x000D_
        ],_x000D_
        "Statistics": {_x000D_
          "CreationDate": "2022-07-05T17:09:31.3412223+02:00",_x000D_
          "LastRefreshDate": "2022-02-02T11:22:53.1710542+01:00",_x000D_
          "TotalRefreshCount": 1,_x000D_
          "CustomInfo": {}_x000D_
        }_x000D_
      },_x000D_
      "2423": {_x000D_
        "$type": "Inside.Core.Formula.Definition.DefinitionAC, Inside.Core.Formula",_x000D_
        "ID": 2423,_x000D_
        "Results": [_x000D_
          [_x000D_
            3795.86_x000D_
          ]_x000D_
        ],_x000D_
        "Statistics": {_x000D_
          "CreationDate": "2022-07-05T17:09:31.3412223+02:00",_x000D_
          "LastRefreshDate": "2022-02-02T11:22:53.1745527+01:00",_x000D_
          "TotalRefreshCount": 1,_x000D_
          "CustomInfo": {}_x000D_
        }_x000D_
      },_x000D_
      "2424": {_x000D_
        "$type": "Inside.Core.Formula.Definition.DefinitionAC, Inside.Core.Formula",_x000D_
        "ID": 2424,_x000D_
        "Results": [_x000D_
          [_x000D_
            2056.95_x000D_
          ]_x000D_
        ],_x000D_
        "Statistics": {_x000D_
          "CreationDate": "2022-07-05T17:09:31.3412223+02:00",_x000D_
          "LastRefreshDate": "2022-02-02T11:22:53.1804857+01:00",_x000D_
          "TotalRefreshCount": 1,_x000D_
          "CustomInfo": {}_x000D_
        }_x000D_
      },_x000D_
      "2425": {_x000D_
        "$type": "Inside.Core.Formula.Definition.DefinitionAC, Inside.Core.Formula",_x000D_
        "ID": 2425,_x000D_
        "Results": [_x000D_
          [_x000D_
            1865.31_x000D_
          ]_x000D_
        ],_x000D_
        "Statistics": {_x000D_
          "CreationDate": "2022-07-05T17:09:31.3412223+02:00",_x000D_
          "LastRefreshDate": "2022-02-02T11:22:53.1834769+01:00",_x000D_
          "TotalRefreshCount": 1,_x000D_
          "CustomInfo": {}_x000D_
        }_x000D_
      },_x000D_
      "2426": {_x000D_
        "$type": "Inside.Core.Formula.Definition.DefinitionAC, Inside.Core.Formula",_x000D_
        "ID": 2426,_x000D_
        "Results": [_x000D_
          [_x000D_
            846.61_x000D_
          ]_x000D_
        ],_x000D_
        "Statistics": {_x000D_
          "CreationDate": "2022-07-05T17:09:31.3412223+02:00",_x000D_
          "LastRefreshDate": "2022-02-02T11:22:53.1874663+01:00",_x000D_
          "TotalRefreshCount": 1,_x000D_
          "CustomInfo": {}_x000D_
        }_x000D_
      },_x000D_
      "2427": {_x000D_
        "$type": "Inside.Core.Formula.Definition.DefinitionAC, Inside.Core.Formula",_x000D_
        "ID": 2427,_x000D_
        "Results": [_x000D_
          [_x000D_
            734.2_x000D_
          ]_x000D_
        ],_x000D_
        "Statistics": {_x000D_
          "CreationDate": "2022-07-05T17:09:31.3412223+02:00",_x000D_
          "LastRefreshDate": "2022-02-02T11:22:53.191456+01:00",_x000D_
          "TotalRefreshCount": 1,_x000D_
          "CustomInfo": {}_x000D_
        }_x000D_
      },_x000D_
      "2428": {_x000D_
        "$type": "Inside.Core.Formula.Definition.DefinitionAC, Inside.Core.Formula",_x000D_
        "ID": 2428,_x000D_
        "Results": [_x000D_
          [_x000D_
            4571.01_x000D_
          ]_x000D_
        ],_x000D_
        "Statistics": {_x000D_
          "CreationDate": "2022-07-05T17:09:31.3412223+02:00",_x000D_
          "LastRefreshDate": "2022-02-02T11:22:53.1954457+01:00",_x000D_
          "TotalRefreshCount": 1,_x000D_
          "CustomInfo": {}_x000D_
        }_x000D_
      },_x000D_
      "2429": {_x000D_
        "$type": "Inside.Core.Formula.Definition.DefinitionAC, Inside.Core.Formula",_x000D_
        "ID": 2429,_x000D_
        "Results": [_x000D_
          [_x000D_
            8127.42_x000D_
          ]_x000D_
        ],_x000D_
        "Statistics": {_x000D_
          "CreationDate": "2022-07-05T17:09:31.3412223+02:00",_x000D_
          "LastRefreshDate": "2022-02-02T11:22:53.1994604+01:00",_x000D_
          "TotalRefreshCount": 1,_x000D_
          "CustomInfo": {}_x000D_
        }_x000D_
      },_x000D_
      "2430": {_x000D_
        "$type": "Inside.Core.Formula.Definition.DefinitionAC, Inside.Core.Formula",_x000D_
        "ID": 2430,_x000D_
        "Results": [_x000D_
          [_x000D_
            3796.89_x000D_
          ]_x000D_
        ],_x000D_
        "Statistics": {_x000D_
          "CreationDate": "2022-07-05T17:09:31.3412223+02:00",_x000D_
          "LastRefreshDate": "2022-02-02T11:22:53.203451+01:00",_x000D_
          "TotalRefreshCount": 1,_x000D_
          "CustomInfo": {}_x000D_
        }_x000D_
      },_x000D_
      "2431": {_x000D_
        "$type": "Inside.Core.Formula.Definition.DefinitionAC, Inside.Core.Formula",_x000D_
        "ID": 2431,_x000D_
        "Results": [_x000D_
          [_x000D_
            1559.23_x000D_
          ]_x000D_
        ],_x000D_
        "Statistics": {_x000D_
          "CreationDate": "2022-07-05T17:09:31.3412223+02:00",_x000D_
          "LastRefreshDate": "2022-02-02T11:22:53.2074458+01:00",_x000D_
          "TotalRefreshCount": 1,_x000D_
          "CustomInfo": {}_x000D_
        }_x000D_
      },_x000D_
      "2432": {_x000D_
        "$type": "Inside.Core.Formula.Definition.DefinitionAC, Inside.Core.Formula",_x000D_
        "ID": 2432,_x000D_
        "Results": [_x000D_
          [_x000D_
            0.0_x000D_
          ]_x000D_
        ],_x000D_
        "Statistics": {_x000D_
          "CreationDate": "2022-07-05T17:09:31.3412223+02:00",_x000D_
          "LastRefreshDate": "2022-02-02T11:22:53.2114388+01:00",_x000D_
          "TotalRefreshCount": 1,_x000D_
          "CustomInfo": {}_x000D_
        }_x000D_
      },_x000D_
      "2433": {_x000D_
        "$type": "Inside.Core.Formula.Definition.DefinitionAC, Inside.Core.Formula",_x000D_
        "ID": 2433,_x000D_
        "Results": [_x000D_
          [_x000D_
            0.0_x000D_
          ]_x000D_
        ],_x000D_
        "Statistics": {_x000D_
          "CreationDate": "2022-07-05T17:09:31.3412223+02:00",_x000D_
          "LastRefreshDate": "2022-02-02T11:22:53.2164286+01:00",_x000D_
          "TotalRefreshCount": 1,_x000D_
          "CustomInfo": {}_x000D_
        }_x000D_
      },_x000D_
      "2434": {_x000D_
        "$type": "Inside.Core.Formula.Definition.DefinitionAC, Inside.Core.Formula",_x000D_
        "ID": 2434,_x000D_
        "Results": [_x000D_
          [_x000D_
            3023.0_x000D_
          ]_x000D_
        ],_x000D_
        "Statistics": {_x000D_
          "CreationDate": "2022-07-05T17:09:31.3412223+02:00",_x000D_
          "LastRefreshDate": "2022-02-02T11:22:53.2204051+01:00",_x000D_
          "TotalRefreshCount": 1,_x000D_
          "CustomInfo": {}_x000D_
        }_x000D_
      },_x000D_
      "2435": {_x000D_
        "$type": "Inside.Core.Formula.Definition.DefinitionAC, Inside.Core.Formula",_x000D_
        "ID": 2435,_x000D_
        "Results": [_x000D_
          [_x000D_
            574.28_x000D_
          ]_x000D_
        ],_x000D_
        "Statistics": {_x000D_
          "CreationDate": "2022-07-05T17:09:31.3412223+02:00",_x000D_
          "LastRefreshDate": "2022-02-02T11:22:53.2293557+01:00",_x000D_
          "TotalRefreshCount": 1,_x000D_
          "CustomInfo": {}_x000D_
        }_x000D_
      },_x000D_
      "2436": {_x000D_
        "$type": "Inside.Core.Formula.Definition.DefinitionAC, Inside.Core.Formula",_x000D_
        "ID": 2436,_x000D_
        "Results": [_x000D_
          [_x000D_
            18450.539999999997_x000D_
          ]_x000D_
        ],_x000D_
        "Statistics": {_x000D_
          "CreationDate": "2022-07-05T17:09:31.3412223+02:00",_x000D_
          "LastRefreshDate": "2022-02-02T11:22:53.2443159+01:00",_x000D_
          "TotalRefreshCount": 1,_x000D_
          "CustomInfo": {}_x000D_
        }_x000D_
      },_x000D_
      "2437": {_x000D_
        "$type": "Inside.Core.Formula.Definition.DefinitionAC, Inside.Core.Formula",_x000D_
        "ID": 2437,_x000D_
        "Results": [_x000D_
          [_x000D_
            49196.909999999996_x000D_
          ]_x000D_
        ],_x000D_
        "Statistics": {_x000D_
          "CreationDate": "2022-07-05T17:09:31.3412223+02:00",_x000D_
          "LastRefreshDate": "2022-02-02T11:22:53.2483484+01:00",_x000D_
          "TotalRefreshCount": 1,_x000D_
          "CustomInfo": {}_x000D_
        }_x000D_
      },_x000D_
      "2438": {_x000D_
        "$type": "Inside.Core.Formula.Definition.DefinitionAC, Inside.Core.Formula",_x000D_
        "ID": 2438,_x000D_
        "Results": [_x000D_
          [_x000D_
            0.0_x000D_
          ]_x000D_
        ],_x000D_
        "Statistics": {_x000D_
          "CreationDate": "2022-07-05T17:09:31.3412223+02:00",_x000D_
          "LastRefreshDate": "2022-02-02T11:22:53.2523329+01:00",_x000D_
          "TotalRefreshCount": 1,_x000D_
          "CustomInfo": {}_x000D_
        }_x000D_
      },_x000D_
      "2439": {_x000D_
        "$type": "Inside.Core.Formula.Definition.DefinitionAC, Inside.Core.Formula",_x000D_
        "ID": 2439,_x000D_
        "Results": [_x000D_
          [_x000D_
            0.0_x000D_
          ]_x000D_
        ],_x000D_
        "Statistics": {_x000D_
          "CreationDate": "2022-07-05T17:09:31.3412223+02:00",_x000D_
          "LastRefreshDate": "2022-02-02T11:22:53.2563222+01:00",_x000D_
          "TotalRefreshCount": 1,_x000D_
          "CustomInfo": {}_x000D_
        }_x000D_
      },_x000D_
      "2440": {_x000D_
        "$type": "Inside.Core.Formula.Definition.DefinitionAC, Inside.Core.Formula",_x000D_
        "ID": 2440,_x000D_
        "Results": [_x000D_
          [_x000D_
            0.0_x000D_
          ]_x000D_
        ],_x000D_
        "Statistics": {_x000D_
          "CreationDate": "2022-07-05T17:09:31.3412223+02:00",_x000D_
          "LastRefreshDate": "2022-02-02T11:22:53.2633+01:00",_x000D_
          "TotalRefreshCount": 1,_x000D_
          "CustomInfo": {}_x000D_
        }_x000D_
      },_x000D_
      "2441": {_x000D_
        "$type": "Inside.Core.Formula.Definition.DefinitionAC, Inside.Core.Formula",_x000D_
        "ID": 2441,_x000D_
        "Results": [_x000D_
          [_x000D_
            0.0_x000D_
          ]_x000D_
        ],_x000D_
        "Statistics": {_x000D_
          "CreationDate": "2022-07-05T17:09:31.3412223+02:00",_x000D_
          "LastRefreshDate": "2022-02-02T11:22:53.2702852+01:00",_x000D_
          "TotalRefreshCount": 1,_x000D_
          "CustomInfo": {}_x000D_
        }_x000D_
      },_x000D_
      "2442": {_x000D_
        "$type": "Inside.Core.Formula.Definition.DefinitionAC, Inside.Core.Formula",_x000D_
        "ID": 2442,_x000D_
        "Results": [_x000D_
          [_x000D_
            12547.55_x000D_
          ]_x000D_
        ],_x000D_
        "Statistics": {_x000D_
          "CreationDate": "2022-07-05T17:09:31.3412223+02:00",_x000D_
          "LastRefreshDate": "2022-02-02T11:22:53.2752339+01:00",_x000D_
          "TotalRefreshCount": 1,_x000D_
          "CustomInfo": {}_x000D_
        }_x000D_
      },_x000D_
      "2443": {_x000D_
        "$type": "Inside.Core.Formula.Definition.DefinitionAC, Inside.Core.Formula",_x000D_
        "ID": 2443,_x000D_
        "Results": [_x000D_
          [_x000D_
            3376.26_x000D_
          ]_x000D_
        ],_x000D_
        "Statistics": {_x000D_
          "CreationDate": "2022-07-05T17:09:31.3412223+02:00",_x000D_
          "LastRefreshDate": "2022-02-02T11:22:53.2792231+01:00",_x000D_
          "TotalRefreshCount": 1,_x000D_
          "CustomInfo": {}_x000D_
        }_x000D_
      },_x000D_
      "2444": {_x000D_
        "$type": "Inside.Core.Formula.Definition.DefinitionAC, Inside.Core.Formula",_x000D_
        "ID": 2444,_x000D_
        "Results": [_x000D_
          [_x000D_
            1654.32_x000D_
          ]_x000D_
        ],_x000D_
        "Statistics": {_x000D_
          "CreationDate": "2022-07-05T17:09:31.3412223+02:00",_x000D_
          "LastRefreshDate": "2022-02-02T11:22:53.2842108+01:00",_x000D_
          "TotalRefreshCount": 1,_x000D_
          "CustomInfo": {}_x000D_
        }_x000D_
      },_x000D_</t>
  </si>
  <si>
    <t xml:space="preserve">
      "2445": {_x000D_
        "$type": "Inside.Core.Formula.Definition.DefinitionAC, Inside.Core.Formula",_x000D_
        "ID": 2445,_x000D_
        "Results": [_x000D_
          [_x000D_
            723.72_x000D_
          ]_x000D_
        ],_x000D_
        "Statistics": {_x000D_
          "CreationDate": "2022-07-05T17:09:31.3412223+02:00",_x000D_
          "LastRefreshDate": "2022-02-02T11:22:53.2901934+01:00",_x000D_
          "TotalRefreshCount": 1,_x000D_
          "CustomInfo": {}_x000D_
        }_x000D_
      },_x000D_
      "2446": {_x000D_
        "$type": "Inside.Core.Formula.Definition.DefinitionAC, Inside.Core.Formula",_x000D_
        "ID": 2446,_x000D_
        "Results": [_x000D_
          [_x000D_
            814.1_x000D_
          ]_x000D_
        ],_x000D_
        "Statistics": {_x000D_
          "CreationDate": "2022-07-05T17:09:31.3412223+02:00",_x000D_
          "LastRefreshDate": "2022-02-02T11:22:53.294183+01:00",_x000D_
          "TotalRefreshCount": 1,_x000D_
          "CustomInfo": {}_x000D_
        }_x000D_
      },_x000D_
      "2447": {_x000D_
        "$type": "Inside.Core.Formula.Definition.DefinitionAC, Inside.Core.Formula",_x000D_
        "ID": 2447,_x000D_
        "Results": [_x000D_
          [_x000D_
            880.2_x000D_
          ]_x000D_
        ],_x000D_
        "Statistics": {_x000D_
          "CreationDate": "2022-07-05T17:09:31.3412223+02:00",_x000D_
          "LastRefreshDate": "2022-02-02T11:22:53.2981707+01:00",_x000D_
          "TotalRefreshCount": 1,_x000D_
          "CustomInfo": {}_x000D_
        }_x000D_
      },_x000D_
      "2448": {_x000D_
        "$type": "Inside.Core.Formula.Definition.DefinitionAC, Inside.Core.Formula",_x000D_
        "ID": 2448,_x000D_
        "Results": [_x000D_
          [_x000D_
            1054.04_x000D_
          ]_x000D_
        ],_x000D_
        "Statistics": {_x000D_
          "CreationDate": "2022-07-05T17:09:31.3412223+02:00",_x000D_
          "LastRefreshDate": "2022-02-02T11:22:53.3011896+01:00",_x000D_
          "TotalRefreshCount": 1,_x000D_
          "CustomInfo": {}_x000D_
        }_x000D_
      },_x000D_
      "2449": {_x000D_
        "$type": "Inside.Core.Formula.Definition.DefinitionAC, Inside.Core.Formula",_x000D_
        "ID": 2449,_x000D_
        "Results": [_x000D_
          [_x000D_
            10834.09_x000D_
          ]_x000D_
        ],_x000D_
        "Statistics": {_x000D_
          "CreationDate": "2022-07-05T17:09:31.3412223+02:00",_x000D_
          "LastRefreshDate": "2022-02-02T11:22:53.3051553+01:00",_x000D_
          "TotalRefreshCount": 1,_x000D_
          "CustomInfo": {}_x000D_
        }_x000D_
      },_x000D_
      "2450": {_x000D_
        "$type": "Inside.Core.Formula.Definition.DefinitionAC, Inside.Core.Formula",_x000D_
        "ID": 2450,_x000D_
        "Results": [_x000D_
          [_x000D_
            225.53_x000D_
          ]_x000D_
        ],_x000D_
        "Statistics": {_x000D_
          "CreationDate": "2022-07-05T17:09:31.3412223+02:00",_x000D_
          "LastRefreshDate": "2022-02-02T11:22:53.3081458+01:00",_x000D_
          "TotalRefreshCount": 1,_x000D_
          "CustomInfo": {}_x000D_
        }_x000D_
      },_x000D_
      "2451": {_x000D_
        "$type": "Inside.Core.Formula.Definition.DefinitionAC, Inside.Core.Formula",_x000D_
        "ID": 2451,_x000D_
        "Results": [_x000D_
          [_x000D_
            263058.88_x000D_
          ]_x000D_
        ],_x000D_
        "Statistics": {_x000D_
          "CreationDate": "2022-07-05T17:09:31.3412223+02:00",_x000D_
          "LastRefreshDate": "2022-02-02T11:22:53.3121358+01:00",_x000D_
          "TotalRefreshCount": 1,_x000D_
          "CustomInfo": {}_x000D_
        }_x000D_
      },_x000D_
      "2452": {_x000D_
        "$type": "Inside.Core.Formula.Definition.DefinitionAC, Inside.Core.Formula",_x000D_
        "ID": 2452,_x000D_
        "Results": [_x000D_
          [_x000D_
            1517.2_x000D_
          ]_x000D_
        ],_x000D_
        "Statistics": {_x000D_
          "CreationDate": "2022-07-05T17:09:31.3412223+02:00",_x000D_
          "LastRefreshDate": "2022-02-02T11:22:53.3161247+01:00",_x000D_
          "TotalRefreshCount": 1,_x000D_
          "CustomInfo": {}_x000D_
        }_x000D_
      },_x000D_
      "2453": {_x000D_
        "$type": "Inside.Core.Formula.Definition.DefinitionAC, Inside.Core.Formula",_x000D_
        "ID": 2453,_x000D_
        "Results": [_x000D_
          [_x000D_
            0.0_x000D_
          ]_x000D_
        ],_x000D_
        "Statistics": {_x000D_
          "CreationDate": "2022-07-05T17:09:31.3412223+02:00",_x000D_
          "LastRefreshDate": "2022-02-02T11:22:53.3191152+01:00",_x000D_
          "TotalRefreshCount": 1,_x000D_
          "CustomInfo": {}_x000D_
        }_x000D_
      },_x000D_
      "2454": {_x000D_
        "$type": "Inside.Core.Formula.Definition.DefinitionAC, Inside.Core.Formula",_x000D_
        "ID": 2454,_x000D_
        "Results": [_x000D_
          [_x000D_
            631.71_x000D_
          ]_x000D_
        ],_x000D_
        "Statistics": {_x000D_
          "CreationDate": "2022-07-05T17:09:31.3412223+02:00",_x000D_
          "LastRefreshDate": "2022-02-02T11:22:53.3241028+01:00",_x000D_
          "TotalRefreshCount": 1,_x000D_
          "CustomInfo": {}_x000D_
        }_x000D_
      },_x000D_
      "2455": {_x000D_
        "$type": "Inside.Core.Formula.Definition.DefinitionAC, Inside.Core.Formula",_x000D_
        "ID": 2455,_x000D_
        "Results": [_x000D_
          [_x000D_
            16413.68_x000D_
          ]_x000D_
        ],_x000D_
        "Statistics": {_x000D_
          "CreationDate": "2022-07-05T17:09:31.3412223+02:00",_x000D_
          "LastRefreshDate": "2022-02-02T11:22:53.3390914+01:00",_x000D_
          "TotalRefreshCount": 1,_x000D_
          "CustomInfo": {}_x000D_
        }_x000D_
      },_x000D_
      "2456": {_x000D_
        "$type": "Inside.Core.Formula.Definition.DefinitionAC, Inside.Core.Formula",_x000D_
        "ID": 2456,_x000D_
        "Results": [_x000D_
          [_x000D_
            8855.9499999999989_x000D_
          ]_x000D_
        ],_x000D_
        "Statistics": {_x000D_
          "CreationDate": "2022-07-05T17:09:31.3412223+02:00",_x000D_
          "LastRefreshDate": "2022-02-02T11:22:53.3430884+01:00",_x000D_
          "TotalRefreshCount": 1,_x000D_
          "CustomInfo": {}_x000D_
        }_x000D_
      },_x000D_
      "2457": {_x000D_
        "$type": "Inside.Core.Formula.Definition.DefinitionAC, Inside.Core.Formula",_x000D_
        "ID": 2457,_x000D_
        "Results": [_x000D_
          [_x000D_
            0.0_x000D_
          ]_x000D_
        ],_x000D_
        "Statistics": {_x000D_
          "CreationDate": "2022-07-05T17:09:31.3412223+02:00",_x000D_
          "LastRefreshDate": "2022-02-02T11:22:53.3470786+01:00",_x000D_
          "TotalRefreshCount": 1,_x000D_
          "CustomInfo": {}_x000D_
        }_x000D_
      },_x000D_
      "2458": {_x000D_
        "$type": "Inside.Core.Formula.Definition.DefinitionAC, Inside.Core.Formula",_x000D_
        "ID": 2458,_x000D_
        "Results": [_x000D_
          [_x000D_
            0.0_x000D_
          ]_x000D_
        ],_x000D_
        "Statistics": {_x000D_
          "CreationDate": "2022-07-05T17:09:31.3412223+02:00",_x000D_
          "LastRefreshDate": "2022-02-02T11:22:53.3500749+01:00",_x000D_
          "TotalRefreshCount": 1,_x000D_
          "CustomInfo": {}_x000D_
        }_x000D_
      },_x000D_
      "2459": {_x000D_
        "$type": "Inside.Core.Formula.Definition.DefinitionAC, Inside.Core.Formula",_x000D_
        "ID": 2459,_x000D_
        "Results": [_x000D_
          [_x000D_
            0.0_x000D_
          ]_x000D_
        ],_x000D_
        "Statistics": {_x000D_
          "CreationDate": "2022-07-05T17:09:31.3412223+02:00",_x000D_
          "LastRefreshDate": "2022-02-02T11:22:53.3540592+01:00",_x000D_
          "TotalRefreshCount": 1,_x000D_
          "CustomInfo": {}_x000D_
        }_x000D_
      },_x000D_
      "2460": {_x000D_
        "$type": "Inside.Core.Formula.Definition.DefinitionAC, Inside.Core.Formula",_x000D_
        "ID": 2460,_x000D_
        "Results": [_x000D_
          [_x000D_
            0.0_x000D_
          ]_x000D_
        ],_x000D_
        "Statistics": {_x000D_
          "CreationDate": "2022-07-05T17:09:31.3412223+02:00",_x000D_
          "LastRefreshDate": "2022-02-02T11:22:53.3570534+01:00",_x000D_
          "TotalRefreshCount": 1,_x000D_
          "CustomInfo": {}_x000D_
        }_x000D_
      },_x000D_
      "2461": {_x000D_
        "$type": "Inside.Core.Formula.Definition.DefinitionAC, Inside.Core.Formula",_x000D_
        "ID": 2461,_x000D_
        "Results": [_x000D_
          [_x000D_
            8420.29_x000D_
          ]_x000D_
        ],_x000D_
        "Statistics": {_x000D_
          "CreationDate": "2022-07-05T17:09:31.3412223+02:00",_x000D_
          "LastRefreshDate": "2022-02-02T11:22:53.3610042+01:00",_x000D_
          "TotalRefreshCount": 1,_x000D_
          "CustomInfo": {}_x000D_
        }_x000D_
      },_x000D_
      "2462": {_x000D_
        "$type": "Inside.Core.Formula.Definition.DefinitionAC, Inside.Core.Formula",_x000D_
        "ID": 2462,_x000D_
        "Results": [_x000D_
          [_x000D_
            15763.150000000002_x000D_
          ]_x000D_
        ],_x000D_
        "Statistics": {_x000D_
          "CreationDate": "2022-07-05T17:09:31.3412223+02:00",_x000D_
          "LastRefreshDate": "2022-02-02T11:22:53.3650374+01:00",_x000D_
          "TotalRefreshCount": 1,_x000D_
          "CustomInfo": {}_x000D_
        }_x000D_
      },_x000D_
      "2463": {_x000D_
        "$type": "Inside.Core.Formula.Definition.DefinitionAC, Inside.Core.Formula",_x000D_
        "ID": 2463,_x000D_
        "Results": [_x000D_
          [_x000D_
            4189.2_x000D_
          ]_x000D_
        ],_x000D_
        "Statistics": {_x000D_
          "CreationDate": "2022-07-05T17:09:31.3412223+02:00",_x000D_
          "LastRefreshDate": "2022-02-02T11:22:53.3690274+01:00",_x000D_
          "TotalRefreshCount": 1,_x000D_
          "CustomInfo": {}_x000D_
        }_x000D_
      },_x000D_
      "2464": {_x000D_
        "$type": "Inside.Core.Formula.Definition.DefinitionAC, Inside.Core.Formula",_x000D_
        "ID": 2464,_x000D_
        "Results": [_x000D_
          [_x000D_
            3164.08_x000D_
          ]_x000D_
        ],_x000D_
        "Statistics": {_x000D_
          "CreationDate": "2022-07-05T17:09:31.3412223+02:00",_x000D_
          "LastRefreshDate": "2022-02-02T11:22:53.3720202+01:00",_x000D_
          "TotalRefreshCount": 1,_x000D_
          "CustomInfo": {}_x000D_
        }_x000D_
      },_x000D_
      "2465": {_x000D_
        "$type": "Inside.Core.Formula.Definition.DefinitionAC, Inside.Core.Formula",_x000D_
        "ID": 2465,_x000D_
        "Results": [_x000D_
          [_x000D_
            710.6_x000D_
          ]_x000D_
        ],_x000D_
        "Statistics": {_x000D_
          "CreationDate": "2022-07-05T17:09:31.3412223+02:00",_x000D_
          "LastRefreshDate": "2022-02-02T11:22:53.3750164+01:00",_x000D_
          "TotalRefreshCount": 1,_x000D_
          "CustomInfo": {}_x000D_
        }_x000D_
      },_x000D_
      "2466": {_x000D_
        "$type": "Inside.Core.Formula.Definition.DefinitionAC, Inside.Core.Formula",_x000D_
        "ID": 2466,_x000D_
        "Results": [_x000D_
          [_x000D_
            180.38_x000D_
          ]_x000D_
        ],_x000D_
        "Statistics": {_x000D_
          "CreationDate": "2022-07-05T17:09:31.3412223+02:00",_x000D_
          "LastRefreshDate": "2022-02-02T11:22:53.3849799+01:00",_x000D_
          "TotalRefreshCount": 1,_x000D_
          "CustomInfo": {}_x000D_
        }_x000D_
      },_x000D_
      "2467": {_x000D_
        "$type": "Inside.Core.Formula.Definition.DefinitionAC, Inside.Core.Formula",_x000D_
        "ID": 2467,_x000D_
        "Results": [_x000D_
          [_x000D_
            0.0_x000D_
          ]_x000D_
        ],_x000D_
        "Statistics": {_x000D_
          "CreationDate": "2022-07-05T17:09:31.3412223+02:00",_x000D_
          "LastRefreshDate": "2022-02-02T11:22:53.3879724+01:00",_x000D_
          "TotalRefreshCount": 1,_x000D_
          "CustomInfo": {}_x000D_
        }_x000D_
      },_x000D_
      "2468": {_x000D_
        "$type": "Inside.Core.Formula.Definition.DefinitionAC, Inside.Core.Formula",_x000D_
        "ID": 2468,_x000D_
        "Results": [_x000D_
          [_x000D_
            3480.96_x000D_
          ]_x000D_
        ],_x000D_
        "Statistics": {_x000D_
          "CreationDate": "2022-07-05T17:09:31.3412223+02:00",_x000D_
          "LastRefreshDate": "2022-02-02T11:22:53.3909652+01:00",_x000D_
          "TotalRefreshCount": 1,_x000D_
          "CustomInfo": {}_x000D_
        }_x000D_
      },_x000D_
      "2469": {_x000D_
        "$type": "Inside.Core.Formula.Definition.DefinitionAC, Inside.Core.Formula",_x000D_
        "ID": 2469,_x000D_
        "Results": [_x000D_
          [_x000D_
            245.64_x000D_
          ]_x000D_
        ],_x000D_
        "Statistics": {_x000D_
          "CreationDate": "2022-07-05T17:09:31.3412223+02:00",_x000D_
          "LastRefreshDate": "2022-02-02T11:22:53.3949159+01:00",_x000D_
          "TotalRefreshCount": 1,_x000D_
          "CustomInfo": {}_x000D_
        }_x000D_
      },_x000D_
      "2470": {_x000D_
        "$type": "Inside.Core.Formula.Definition.DefinitionAC, Inside.Core.Formula",_x000D_
        "ID": 2470,_x000D_
        "Results": [_x000D_
          [_x000D_
            204.0_x000D_
          ]_x000D_
        ],_x000D_
        "Statistics": {_x000D_
          "CreationDate": "2022-07-05T17:09:31.3412223+02:00",_x000D_
          "LastRefreshDate": "2022-02-02T11:22:53.3998995+01:00",_x000D_
          "TotalRefreshCount": 1,_x000D_
          "CustomInfo": {}_x000D_
        }_x000D_
      },_x000D_
      "2471": {_x000D_
        "$type": "Inside.Core.Formula.Definition.DefinitionAC, Inside.Core.Formula",_x000D_
        "ID": 2471,_x000D_
        "Results": [_x000D_
          [_x000D_
            6354.32_x000D_
          ]_x000D_
        ],_x000D_
        "Statistics": {_x000D_
          "CreationDate": "2022-07-05T17:09:31.3412223+02:00",_x000D_
          "LastRefreshDate": "2022-02-02T11:22:53.4028917+01:00",_x000D_
          "TotalRefreshCount": 1,_x000D_
          "CustomInfo": {}_x000D_
        }_x000D_
      },_x000D_
      "2472": {_x000D_
        "$type": "Inside.Core.Formula.Definition.DefinitionAC, Inside.Core.Formula",_x000D_
        "ID": 2472,_x000D_
        "Results": [_x000D_
          [_x000D_
            0.0_x000D_
          ]_x000D_
        ],_x000D_
        "Statistics": {_x000D_
          "CreationDate": "2022-07-05T17:09:31.3412223+02:00",_x000D_
          "LastRefreshDate": "2022-02-02T11:22:53.4058839+01:00",_x000D_
          "TotalRefreshCount": 1,_x000D_
          "CustomInfo": {}_x000D_
        }_x000D_
      },_x000D_
      "2473": {_x000D_
        "$type": "Inside.Core.Formula.Definition.DefinitionAC, Inside.Core.Formula",_x000D_
        "ID": 2473,_x000D_
        "Results": [_x000D_
          [_x000D_
            3050.16_x000D_
          ]_x000D_
        ],_x000D_
        "Statistics": {_x000D_
          "CreationDate": "2022-07-05T17:09:31.3412223+02:00",_x000D_
          "LastRefreshDate": "2022-02-02T11:22:53.4098732+01:00",_x000D_
          "TotalRefreshCount": 1,_x000D_
          "CustomInfo": {}_x000D_
        }_x000D_
      },_x000D_
      "2474": {_x000D_
        "$type": "Inside.Core.Formula.Definition.DefinitionAC, Inside.Core.Formula",_x000D_
        "ID": 2474,_x000D_
        "Results": [_x000D_
          [_x000D_
            86243.12000000001_x000D_
          ]_x000D_
        ],_x000D_
        "Statistics": {_x000D_
          "CreationDate": "2022-07-05T17:09:31.3412223+02:00",_x000D_
          "LastRefreshDate": "2022-02-02T11:22:53.4138628+01:00",_x000D_
          "TotalRefreshCount": 1,_x000D_
          "CustomInfo": {}_x000D_
        }_x000D_
      },_x000D_
      "2475": {_x000D_
        "$type": "Inside.Core.Formula.Definition.DefinitionAC, Inside.Core.Formula",_x000D_
        "ID": 2475,_x000D_
        "Results": [_x000D_
          [_x000D_
            127.5_x000D_
          ]_x000D_
        ],_x000D_
        "Statistics": {_x000D_
          "CreationDate": "2022-07-05T17:09:31.3412223+02:00",_x000D_
          "LastRefreshDate": "2022-02-02T11:22:53.4188494+01:00",_x000D_
          "TotalRefreshCount": 1,_x000D_
          "CustomInfo": {}_x000D_
        }_x000D_
      },_x000D_
      "2476": {_x000D_
        "$type": "Inside.Core.Formula.Definition.DefinitionAC, Inside.Core.Formula",_x000D_
        "ID": 2476,_x000D_
        "Results": [_x000D_
          [_x000D_
            0.0_x000D_
          ]_x000D_
        ],_x000D_
        "Statistics": {_x000D_
          "CreationDate": "2022-07-05T17:09:31.3412223+02:00",_x000D_
          "LastRefreshDate": "2022-02-02T11:22:53.4322182+01:00",_x000D_
          "TotalRefreshCount": 1,_x000D_
          "CustomInfo": {}_x000D_
        }_x000D_
      },_x000D_
      "2477": {_x000D_
        "$type": "Inside.Core.Formula.Definition.DefinitionAC, Inside.Core.Formula",_x000D_
        "ID": 2477,_x000D_
        "Results": [_x000D_
          [_x000D_
            0.0_x000D_
          ]_x000D_
        ],_x000D_
        "Statistics": {_x000D_
          "CreationDate": "2022-07-05T17:09:31.3412223+02:00",_x000D_
          "LastRefreshDate": "2022-02-02T11:22:53.4362078+01:00",_x000D_
          "TotalRefreshCount": 1,_x000D_
          "CustomInfo": {}_x000D_
        }_x000D_
      },_x000D_
      "2478": {_x000D_
        "$type": "Inside.Core.Formula.Definition.DefinitionAC, Inside.Core.Formula",_x000D_
        "ID": 2478,_x000D_
        "Results": [_x000D_
          [_x000D_
            0.0_x000D_
          ]_x000D_
        ],_x000D_
        "Statistics": {_x000D_
          "CreationDate": "2022-07-05T17:09:31.3412223+02:00",_x000D_
          "LastRefreshDate": "2022-02-02T11:22:53.4391995+01:00",_x000D_
          "TotalRefreshCount": 1,_x000D_
          "CustomInfo": {}_x000D_
        }_x000D_
      },_x000D_
      "2479": {_x000D_
        "$type": "Inside.Core.Formula.Definition.DefinitionAC, Inside.Core.Formula",_x000D_
        "ID": 2479,_x000D_
        "Results": [_x000D_
          [_x000D_
            0.0_x000D_
          ]_x000D_
        ],_x000D_
        "Statistics": {_x000D_
          "CreationDate": "2022-07-05T17:09:31.3412223+02:00",_x000D_
          "LastRefreshDate": "2022-02-02T11:22:53.4421915+01:00",_x000D_
          "TotalRefreshCount": 1,_x000D_
          "CustomInfo": {}_x000D_
        }_x000D_
      },_x000D_
      "2480": {_x000D_
        "$type": "Inside.Core.Formula.Definition.DefinitionAC, Inside.Core.Formula",_x000D_
        "ID": 2480,_x000D_
        "Results": [_x000D_
          [_x000D_
            88587.34_x000D_
          ]_x000D_
        ],_x000D_
        "Statistics": {_x000D_
          "CreationDate": "2022-07-05T17:09:31.3412223+02:00",_x000D_
          "LastRefreshDate": "2022-02-02T11:22:53.4468287+01:00",_x000D_
          "TotalRefreshCount": 1,_x000D_
          "CustomInfo": {}_x000D_
        }_x000D_
      },_x000D_
      "2481": {_x000D_
        "$type": "Inside.Core.Formula.Definition.DefinitionAC, Inside.Core.Formula",_x000D_
        "ID": 2481,_x000D_
        "Results": [_x000D_
          [_x000D_
            10010.98_x000D_
          ]_x000D_
        ],_x000D_
        "Statistics": {_x000D_
          "CreationDate": "2022-07-05T17:09:31.3412223+02:00",_x000D_
          "LastRefreshDate": "2022-02-02T11:22:53.4518556+01:00",_x000D_
          "TotalRefreshCount": 1,_x000D_
          "CustomInfo": {}_x000D_
        }_x000D_
      },_x000D_
      "2482": {_x000D_
        "$type": "Inside.Core.Formula.Definition.DefinitionAC, Inside.Core.Formula",_x000D_
        "ID": 2482,_x000D_
        "Results": [_x000D_
          [_x000D_
            1688.2_x000D_
          ]_x000D_
        ],_x000D_
        "Statistics": {_x000D_
          "CreationDate": "2022-07-05T17:09:31.3412223+02:00",_x000D_
          "LastRefreshDate": "2022-02-02T11:22:53.454846+01:00",_x000D_
          "TotalRefreshCount": 1,_x000D_
          "CustomInfo": {}_x000D_
        }_x000D_
      },_x000D_
      "2483": {_x000D_
        "$type": "Inside.Core.Formula.Definition.DefinitionAC, Inside.Core.Formula",_x000D_
        "ID": 2483,_x000D_
        "Results": [_x000D_
          [_x000D_
            3047.03_x000D_
          ]_x000D_
        ],_x000D_
        "Statistics": {_x000D_
          "CreationDate": "2022-07-05T17:09:31.3412223+02:00",_x000D_
          "LastRefreshDate": "2022-02-02T11:22:53.4578375+01:00",_x000D_
          "TotalRefreshCount": 1,_x000D_
          "CustomInfo": {}_x000D_
        }_x000D_
      },_x000D_
      "2484": {_x000D_
        "$type": "Inside.Core.Formula.Definition.DefinitionAC, Inside.Core.Formula",_x000D_
        "ID": 2484,_x000D_
        "Results": [_x000D_
          [_x000D_
            1671.35_x000D_
          ]_x000D_
        ],_x000D_
        "Statistics": {_x000D_
          "CreationDate": "2022-07-05T17:09:31.3412223+02:00",_x000D_
          "LastRefreshDate": "2022-02-02T11:22:53.4628216+01:00",_x000D_
          "TotalRefreshCount": 1,_x000D_
          "CustomInfo": {}_x000D_
        }_x000D_
      },_x000D_
      "2485": {_x000D_
        "$type": "Inside.Core.Formula.Definition.DefinitionAC, Inside.Core.Formula",_x000D_
        "ID": 2485,_x000D_
        "Results": [_x000D_
          [_x000D_
            859.64_x000D_
          ]_x000D_
        ],_x000D_
        "Statistics": {_x000D_
          "CreationDate": "2022-07-05T17:09:31.3412223+02:00",_x000D_
          "LastRefreshDate": "2022-02-02T11:22:53.4667769+01:00",_x000D_
          "TotalRefreshCount": 1,_x000D_
          "CustomInfo": {}_x000D_
        }_x000D_
      },_x000D_
      "2486": {_x000D_
        "$type": "Inside.Core.Formula.Definition.DefinitionAC, Inside.Core.Formula",_x000D_
        "ID": 2486,_x000D_
        "Results": [_x000D_
          [_x000D_
            12189.75_x000D_
          ]_x000D_
        ],_x000D_
        "Statistics": {_x000D_
          "CreationDate": "2022-07-05T17:09:31.3412223+02:00",_x000D_
          "LastRefreshDate": "2022-02-02T11:22:53.4708039+01:00",_x000D_
          "TotalRefreshCount": 1,_x000D_
          "CustomInfo": {}_x000D_
        }_x000D_
      },_x000D_
      "2487": {_x000D_
        "$type": "Inside.Core.Formula.Definition.DefinitionAC, Inside.Core.Formula",_x000D_
        "ID": 2487,_x000D_
        "Results": [_x000D_
          [_x000D_
            1403.47_x000D_
          ]_x000D_
        ],_x000D_
        "Statistics": {_x000D_
          "CreationDate": "2022-07-05T17:09:31.3412223+02:00",_x000D_
          "LastRefreshDate": "2022-02-02T11:22:53.4737563+01:00",_x000D_
          "TotalRefreshCount": 1,_x000D_
          "CustomInfo": {}_x000D_
        }_x000D_
      },_x000D_
      "2488": {_x000D_
        "$type": "Inside.Core.Formula.Definition.DefinitionAC, Inside.Core.Formula",_x000D_
        "ID": 2488,_x000D_
        "Results": [_x000D_
          [_x000D_
            6339.39_x000D_
          ]_x000D_
        ],_x000D_
        "Statistics": {_x000D_
          "CreationDate": "2022-07-05T17:09:31.3412223+02:00",_x000D_
          "LastRefreshDate": "2022-02-02T11:22:53.4777471+01:00",_x000D_
          "TotalRefreshCount": 1,_x000D_
          "CustomInfo": {}_x000D_
        }_x000D_
      },_x000D_
      "2489": {_x000D_
        "$type": "Inside.Core.Formula.Definition.DefinitionAC, Inside.Core.Formula",_x000D_
        "ID": 2489,_x000D_
        "Results": [_x000D_
          [_x000D_
            307.16_x000D_
          ]_x000D_
        ],_x000D_
        "Statistics": {_x000D_
          "CreationDate": "2022-07-05T17:09:31.3412223+02:00",_x000D_
          "LastRefreshDate": "2022-02-02T11:22:53.486584+01:00",_x000D_
          "TotalRefreshCount": 1,_x000D_
          "CustomInfo": {}_x000D_
        }_x000D_
      },_x000D_
      "2490": {_x000D_
        "$type": "Inside.Core.Formula.Definition.DefinitionAC, Inside.Core.Formula",_x000D_
        "ID": 2490,_x000D_
        "Results": [_x000D_
          [_x000D_
            1160.86_x000D_
          ]_x000D_
        ],_x000D_
        "Statistics": {_x000D_
          "CreationDate": "2022-07-05T17:09:31.3412223+02:00",_x000D_
          "LastRefreshDate": "2022-02-02T11:22:53.4955087+01:00",_x000D_
          "TotalRefreshCount": 1,_x000D_
          "CustomInfo": {}_x000D_
        }_x000D_
      },_x000D_
      "2491": {_x000D_
        "$type": "Inside.Core.Formula.Definition.DefinitionAC, Inside.Core.Formula",_x000D_
        "ID": 2491,_x000D_
        "Results": [_x000D_
          [_x000D_
            0.0_x000D_
          ]_x000D_
        ],_x000D_
        "Statistics": {_x000D_
          "CreationDate": "2022-07-05T17:09:31.3412223+02:00",_x000D_
          "LastRefreshDate": "2022-02-02T11:22:53.5004951+01:00",_x000D_
          "TotalRefreshCount": 1,_x000D_
          "CustomInfo": {}_x000D_
        }_x000D_
      },_x000D_
      "2492": {_x000D_
        "$type": "Inside.Core.Formula.Definition.DefinitionAC, Inside.Core.Formula",_x000D_
        "ID": 2492,_x000D_
        "Results": [_x000D_
          [_x000D_
            1883.69_x000D_
          ]_x000D_
        ],_x000D_
        "Statistics": {_x000D_
          "CreationDate": "2022-07-05T17:09:31.3412223+02:00",_x000D_
          "LastRefreshDate": "2022-02-02T11:22:53.5044828+01:00",_x000D_
          "TotalRefreshCount": 1,_x000D_
          "CustomInfo": {}_x000D_
        }_x000D_
      },_x000D_
      "2493": {_x000D_
        "$type": "Inside.Core.Formula.Definition.DefinitionAC, Inside.Core.Formula",_x000D_
        "ID": 2493,_x000D_
        "Results": [_x000D_
          [_x000D_
            204.0_x000D_
          ]_x000D_
        ],_x000D_
        "Statistics": {_x000D_
          "CreationDate": "2022-07-05T17:09:31.3412223+02:00",_x000D_
          "LastRefreshDate": "2022-02-02T11:22:53.5084723+01:00",_x000D_
          "TotalRefreshCount": 1,_x000D_
          "CustomInfo": {}_x000D_
        }_x000D_
      },_x000D_
      "2494": {_x000D_
        "$type": "Inside.Core.Formula.Definition.DefinitionAC, Inside.Core.Formula",_x000D_
        "ID": 2494,_x000D_
        "Results": [_x000D_
          [_x000D_
            102.0_x000D_
          ]_x000D_
        ],_x000D_
        "Statistics": {_x000D_
          "CreationDate": "2022-07-05T17:09:31.3412223+02:00",_x000D_
          "LastRefreshDate": "2022-02-02T11:22:53.512508+01:00",_x000D_
          "TotalRefreshCount": 1,_x000D_
          "CustomInfo": {}_x000D_
        }_x000D_
      },_x000D_
      "2495": {_x000D_
        "$type": "Inside.Core.Formula.Definition.DefinitionAC, Inside.Core.Formula",_x000D_
        "ID": 2495,_x000D_
        "Results": [_x000D_
          [_x000D_
            0.0_x000D_
          ]_x000D_
        ],_x000D_
        "Statistics": {_x000D_
          "CreationDate": "2022-07-05T17:09:31.3412223+02:00",_x000D_
          "LastRefreshDate": "2022-02-02T11:22:53.5174526+01:00",_x000D_
          "TotalRefreshCount": 1,_x000D_
          "CustomInfo": {}_x000D_
        }_x000D_
      },_x000D_
      "2496": {_x000D_
        "$type": "Inside.Core.Formula.Definition.DefinitionAC, Inside.Core.Formula",_x000D_
        "ID": 2496,_x000D_
        "Results": [_x000D_
          [_x000D_
            0.0_x000D_
          ]_x000D_
        ],_x000D_
        "Statistics": {_x000D_
          "CreationDate": "2022-07-05T17:09:31.3412223+02:00",_x000D_
          "LastRefreshDate": "2022-02-02T11:22:53.521475+01:00",_x000D_
          "TotalRefreshCount": 1,_x000D_
          "CustomInfo": {}_x000D_
        }_x000D_
      },_x000D_
      "2497": {_x000D_
        "$type": "Inside.Core.Formula.Definition.DefinitionAC, Inside.Core.Formula",_x000D_
        "ID": 2497,_x000D_
        "Results": [_x000D_
          [_x000D_
            0.0_x000D_
          ]_x000D_
        ],_x000D_
        "Statistics": {_x000D_
          "CreationDate": "2022-07-05T17:09:31.3412223+02:00",_x000D_
          "LastRefreshDate": "2022-02-02T11:22:53.5254653+01:00",_x000D_
          "TotalRefreshCount": 1,_x000D_
          "CustomInfo": {}_x000D_
        }_x000D_
      },_x000D_
      "2498": {_x000D_
        "$type": "Inside.Core.Formula.Definition.DefinitionAC, Inside.Core.Formula",_x000D_
        "ID": 2498,_x000D_
        "Results": [_x000D_
          [_x000D_
            0.0_x000D_
          ]_x000D_
        ],_x000D_
        "Statistics": {_x000D_
          "CreationDate": "2022-07-05T17:09:31.3412223+02:00",_x000D_
          "LastRefreshDate": "2022-02-02T11:22:53.5312859+01:00",_x000D_
          "TotalRefreshCount": 1,_x000D_
          "CustomInfo": {}_x000D_
        }_x000D_
      },_x000D_
      "2499": {_x000D_
        "$type": "Inside.Core.Formula.Definition.DefinitionAC, Inside.Core.Formula",_x000D_
        "ID": 2499,_x000D_
        "Results": [_x000D_
          [_x000D_
            14231.41_x000D_
          ]_x000D_
        ],_x000D_
        "Statistics": {_x000D_
          "CreationDate": "2022-07-05T17:09:31.3412223+02:00",_x000D_
          "LastRefreshDate": "2022-02-02T11:22:53.5426327+01:00",_x000D_
          "TotalRefreshCount": 1,_x000D_
          "CustomInfo": {}_x000D_
        }_x000D_
      },_x000D_
      "2500": {_x000D_
        "$type": "Inside.Core.Formula.Definition.DefinitionAC, Inside.Core.Formula",_x000D_
        "ID": 2500,_x000D_
        "Results": [_x000D_
          [_x000D_
            1151.01_x000D_
          ]_x000D_
        ],_x000D_
        "Statistics": {_x000D_
          "CreationDate": "2022-07-05T17:09:31.3412223+02:00",_x000D_
          "LastRefreshDate": "2022-02-02T11:22:53.5466222+01:00",_x000D_
          "TotalRefreshCount": 1,_x000D_
          "CustomInfo": {}_x000D_
        }_x000D_
      },_x000D_
      "2501": {_x000D_
        "$type": "Inside.Core.Formula.Definition.DefinitionAC, Inside.Core.Formula",_x000D_
        "ID": 2501,_x000D_
        "Results": [_x000D_
          [_x000D_
            865.39_x000D_
          ]_x000D_
        ],_x000D_
        "Statistics": {_x000D_
          "CreationDate": "2022-07-05T17:09:31.3412223+02:00",_x000D_
          "LastRefreshDate": "2022-02-02T11:22:53.5516086+01:00",_x000D_
          "TotalRefreshCount": 1,_x000D_
          "CustomInfo": {}_x000D_
        }_x000D_
      },_x000D_
      "2502": {_x000D_
        "$type": "Inside.Core.Formula.Definition.DefinitionAC, Inside.Core.Formula",_x000D_
        "ID": 2502,_x000D_
        "Results": [_x000D_
          [_x000D_
            47636.02_x000D_
          ]_x000D_
        ],_x000D_
        "Statistics": {_x000D_
          "CreationDate": "2022-07-05T17:09:31.3412223+02:00",_x000D_
          "LastRefreshDate": "2022-02-02T11:22:53.5565954+01:00",_x000D_
          "TotalRefreshCount": 1,_x000D_
          "CustomInfo": {}_x000D_
        }_x000D_
      },_x000D_
      "2503": {_x000D_
        "$type": "Inside.Core.Formula.Definition.DefinitionAC, Inside.Core.Formula",_x000D_
        "ID": 2503,_x000D_
        "Results": [_x000D_
          [_x000D_
            359.52_x000D_
          ]_x000D_
        ],_x000D_
        "Statistics": {_x000D_
          "CreationDate": "2022-07-05T17:09:31.3412223+02:00",_x000D_
          "LastRefreshDate": "2022-02-02T11:22:53.5605847+01:00",_x000D_
          "TotalRefreshCount": 1,_x000D_
          "CustomInfo": {}_x000D_
        }_x000D_
      },_x000D_
      "2504": {_x000D_
        "$type": "Inside.Core.Formula.Definition.DefinitionAC, Inside.Core.Formula",_x000D_
        "ID": 2504,_x000D_
        "Results": [_x000D_
          [_x000D_
            178.5_x000D_
          ]_x000D_
        ],_x000D_
        "Statistics": {_x000D_
          "CreationDate": "2022-07-05T17:09:31.3412223+02:00",_x000D_
          "LastRefreshDate": "2022-02-02T11:22:53.5645748+01:00",_x000D_
          "TotalRefreshCount": 1,_x000D_
          "CustomInfo": {}_x000D_
        }_x000D_
      },_x000D_
      "2505": {_x000D_
        "$type": "Inside.Core.Formula.Definition.DefinitionAC, Inside.Core.Formula",_x000D_
        "ID": 2505,_x000D_
        "Results": [_x000D_
          [_x000D_
            923.2_x000D_
          ]_x000D_
        ],_x000D_
        "Statistics": {_x000D_
          "CreationDate": "2022-07-05T17:09:31.3412223+02:00",_x000D_
          "LastRefreshDate": "2022-02-02T11:22:53.5685634+01:00",_x000D_
          "TotalRefreshCount": 1,_x000D_
          "CustomInfo": {}_x000D_
        }_x000D_
      },_x000D_
      "2506": {_x000D_
        "$type": "Inside.Core.Formula.Definition.DefinitionAC, Inside.Core.Formula",_x000D_
        "ID": 2506,_x000D_
        "Results": [_x000D_
          [_x000D_
            6277.33_x000D_
          ]_x000D_
        ],_x000D_
        "Statistics": {_x000D_
          "CreationDate": "2022-07-05T17:09:31.3412223+02:00",_x000D_
          "LastRefreshDate": "2022-02-02T11:22:53.5725532+01:00",_x000D_
          "TotalRefreshCount": 1,_x000D_
          "CustomInfo": {}_x000D_
        }_x000D_
      },_x000D_
      "2507": {_x000D_
        "$type": "Inside.Core.Formula.Definition.DefinitionAC, Inside.Core.Formula",_x000D_
        "ID": 2507,_x000D_
        "Results": [_x000D_
          [_x000D_
            10380.65_x000D_
          ]_x000D_
        ],_x000D_
        "Statistics": {_x000D_
          "CreationDate": "2022-07-05T17:09:31.3412223+02:00",_x000D_
          "LastRefreshDate": "2022-02-02T11:22:53.5775399+01:00",_x000D_
          "TotalRefreshCount": 1,_x000D_
          "CustomInfo": {}_x000D_
        }_x000D_
      },_x000D_
      "2508": {_x000D_
        "$type": "Inside.Core.Formula.Definition.DefinitionAC, Inside.Core.Formula",_x000D_
        "ID": 2508,_x000D_
        "Results": [_x000D_
          [_x000D_
            389.02_x000D_
          ]_x000D_
        ],_x000D_
        "Statistics": {_x000D_
          "CreationDate": "2022-07-05T17:09:31.3412223+02:00",_x000D_
          "LastRefreshDate": "2022-02-02T11:22:53.5905375+01:00",_x000D_
          "TotalRefreshCount": 1,_x000D_
          "CustomInfo": {}_x000D_
        }_x000D_
      },_x000D_
      "2509": {_x000D_
        "$type": "Inside.Core.Formula.Definition.DefinitionAC, Inside.Core.Formula",_x000D_
        "ID": 2509,_x000D_
        "Results": [_x000D_
          [_x000D_
            279.0_x000D_
          ]_x000D_
        ],_x000D_
        "Statistics": {_x000D_
          "CreationDate": "2022-07-05T17:09:31.3412223+02:00",_x000D_
          "LastRefreshDate": "2022-02-02T11:22:53.5945061+01:00",_x000D_
          "TotalRefreshCount": 1,_x000D_
          "CustomInfo": {}_x000D_
        }_x000D_
      },_x000D_
      "2510": {_x000D_
        "$type": "Inside.Core.Formula.Definition.DefinitionAC, Inside.Core.Formula",_x000D_
        "ID": 2510,_x000D_
        "Results": [_x000D_
          [_x000D_
            0.0_x000D_
          ]_x000D_
        ],_x000D_
        "Statistics": {_x000D_
          "CreationDate": "2022-07-05T17:09:31.3412223+02:00",_x000D_
          "LastRefreshDate": "2022-02-02T11:22:53.5984696+01:00",_x000D_
          "TotalRefreshCount": 1,_x000D_
          "CustomInfo": {}_x000D_
        }_x000D_
      },_x000D_
      "2511": {_x000D_
        "$type": "Inside.Core.Formula.Definition.DefinitionAC, Inside.Core.Formula",_x000D_
        "ID": 2511,_x000D_
        "Results": [_x000D_
          [_x000D_
            1905.4_x000D_
          ]_x000D_
        ],_x000D_
        "Statistics": {_x000D_
          "CreationDate": "2022-07-05T17:09:31.3412223+02:00",_x000D_
          "LastRefreshDate": "2022-02-02T11:22:53.602486+01:00",_x000D_
          "TotalRefreshCount": 1,_x000D_
          "CustomInfo": {}_x000D_
        }_x000D_
      },_x000D_
      "2512": {_x000D_
        "$type": "Inside.Core.Formula.Definition.DefinitionAC, Inside.Core.Formula",_x000D_
        "ID": 2512,_x000D_
        "Results": [_x000D_
          [_x000D_
            0.0_x000D_
          ]_x000D_
        ],_x000D_
        "Statistics": {_x000D_
          "CreationDate": "2022-07-05T17:09:31.3422202+02:00",_x000D_
          "LastRefreshDate": "2022-02-02T11:22:53.6064746+01:00",_x000D_
          "TotalRefreshCount": 1,_x000D_
          "CustomInfo": {}_x000D_
        }_x000D_
      },_x000D_
      "2513": {_x000D_
        "$type": "Inside.Core.Formula.Definition.DefinitionAC, Inside.Core.Formula",_x000D_
        "ID": 2513,_x000D_
        "Results": [_x000D_
          [_x000D_
            0.0_x000D_
          ]_x000D_
        ],_x000D_
        "Statistics": {_x000D_
          "CreationDate": "2022-07-05T17:09:31.3422202+02:00",_x000D_
          "LastRefreshDate": "2022-02-02T11:22:53.6104637+01:00",_x000D_
          "TotalRefreshCount": 1,_x000D_
          "CustomInfo": {}_x000D_
        }_x000D_
      },_x000D_
      "2514": {_x000D_
        "$type": "Inside.Core.Formula.Definition.DefinitionAC, Inside.Core.Formula",_x000D_
        "ID": 2514,_x000D_
        "Results": [_x000D_
          [_x000D_
            0.0_x000D_
          ]_x000D_
        ],_x000D_
        "Statistics": {_x000D_
          "CreationDate": "2022-07-05T17:09:31.3422202+02:00",_x000D_
          "LastRefreshDate": "2022-02-02T11:22:53.6154626+01:00",_x000D_
          "TotalRefreshCount": 1,_x000D_
          "CustomInfo": {}_x000D_
        }_x000D_
      },_x000D_
      "2515": {_x000D_
        "$type": "Inside.Core.Formula.Definition.DefinitionAC, Inside.Core.Formula",_x000D_
        "ID": 2515,_x000D_
        "Results": [_x000D_
          [_x000D_
            0.0_x000D_
          ]_x000D_
        ],_x000D_
        "Statistics": {_x000D_
          "CreationDate": "2022-07-05T17:09:31.3422202+02:00",_x000D_
          "LastRefreshDate": "2022-02-02T11:22:53.6194133+01:00",_x000D_
          "TotalRefreshCount": 1,_x000D_
          "CustomInfo": {}_x000D_
        }_x000D_
      },_x000D_
      "2516": {_x000D_
        "$type": "Inside.Core.Formula.Definition.DefinitionAC, Inside.Core.Formula",_x000D_
        "ID": 2516,_x000D_
        "Results": [_x000D_
          [_x000D_
            0.0_x000D_
          ]_x000D_
        ],_x000D_
        "Statistics": {_x000D_
          "CreationDate": "2022-07-05T17:09:31.3422202+02:00",_x000D_
          "LastRefreshDate": "2022-02-02T11:22:53.6234025+01:00",_x000D_
          "TotalRefreshCount": 1,_x000D_
          "CustomInfo": {}_x000D_
        }_x000D_
      },_x000D_
      "2517": {_x000D_
        "$type": "Inside.Core.Formula.Definition.DefinitionAC, Inside.Core.Formula",_x000D_
        "ID": 2517,_x000D_
        "Results": [_x000D_
          [_x000D_
            0.0_x000D_
          ]_x000D_
        ],_x000D_
        "Statistics": {_x000D_
          "CreationDate": "2022-07-05T17:09:31.3422202+02:00",_x000D_
          "LastRefreshDate": "2022-02-02T11:22:53.6293867+01:00",_x000D_
          "TotalRefreshCount": 1,_x000D_
          "CustomInfo": {}_x000D_
        }_x000D_
      },_x000D_
      "2518": {_x000D_
        "$type": "Inside.Core.Formula.Definition.DefinitionAC, Inside.Core.Formula",_x000D_
        "ID": 2518,_x000D_
        "Results": [_x000D_
          [_x000D_
            10022.279999999999_x000D_
          ]_x000D_
        ],_x000D_
        "Statistics": {_x000D_
          "CreationDate": "2022-07-05T17:09:31.3422202+02:00",_x000D_
          "LastRefreshDate": "2022-02-02T11:22:53.6543576+01:00",_x000D_</t>
  </si>
  <si>
    <t xml:space="preserve">
          "TotalRefreshCount": 1,_x000D_
          "CustomInfo": {}_x000D_
        }_x000D_
      },_x000D_
      "2519": {_x000D_
        "$type": "Inside.Core.Formula.Definition.DefinitionAC, Inside.Core.Formula",_x000D_
        "ID": 2519,_x000D_
        "Results": [_x000D_
          [_x000D_
            846.77_x000D_
          ]_x000D_
        ],_x000D_
        "Statistics": {_x000D_
          "CreationDate": "2022-07-05T17:09:31.3422202+02:00",_x000D_
          "LastRefreshDate": "2022-02-02T11:22:53.6583474+01:00",_x000D_
          "TotalRefreshCount": 1,_x000D_
          "CustomInfo": {}_x000D_
        }_x000D_
      },_x000D_
      "2520": {_x000D_
        "$type": "Inside.Core.Formula.Definition.DefinitionAC, Inside.Core.Formula",_x000D_
        "ID": 2520,_x000D_
        "Results": [_x000D_
          [_x000D_
            1747.42_x000D_
          ]_x000D_
        ],_x000D_
        "Statistics": {_x000D_
          "CreationDate": "2022-07-05T17:09:31.3422202+02:00",_x000D_
          "LastRefreshDate": "2022-02-02T11:22:53.6622996+01:00",_x000D_
          "TotalRefreshCount": 1,_x000D_
          "CustomInfo": {}_x000D_
        }_x000D_
      },_x000D_
      "2521": {_x000D_
        "$type": "Inside.Core.Formula.Definition.DefinitionAC, Inside.Core.Formula",_x000D_
        "ID": 2521,_x000D_
        "Results": [_x000D_
          [_x000D_
            2601.91_x000D_
          ]_x000D_
        ],_x000D_
        "Statistics": {_x000D_
          "CreationDate": "2022-07-05T17:09:31.3422202+02:00",_x000D_
          "LastRefreshDate": "2022-02-02T11:22:53.6673116+01:00",_x000D_
          "TotalRefreshCount": 1,_x000D_
          "CustomInfo": {}_x000D_
        }_x000D_
      },_x000D_
      "2522": {_x000D_
        "$type": "Inside.Core.Formula.Definition.DefinitionAC, Inside.Core.Formula",_x000D_
        "ID": 2522,_x000D_
        "Results": [_x000D_
          [_x000D_
            504.55_x000D_
          ]_x000D_
        ],_x000D_
        "Statistics": {_x000D_
          "CreationDate": "2022-07-05T17:09:31.3422202+02:00",_x000D_
          "LastRefreshDate": "2022-02-02T11:22:53.6713036+01:00",_x000D_
          "TotalRefreshCount": 1,_x000D_
          "CustomInfo": {}_x000D_
        }_x000D_
      },_x000D_
      "2523": {_x000D_
        "$type": "Inside.Core.Formula.Definition.DefinitionAC, Inside.Core.Formula",_x000D_
        "ID": 2523,_x000D_
        "Results": [_x000D_
          [_x000D_
            183.06_x000D_
          ]_x000D_
        ],_x000D_
        "Statistics": {_x000D_
          "CreationDate": "2022-07-05T17:09:31.3422202+02:00",_x000D_
          "LastRefreshDate": "2022-02-02T11:22:53.6752649+01:00",_x000D_
          "TotalRefreshCount": 1,_x000D_
          "CustomInfo": {}_x000D_
        }_x000D_
      },_x000D_
      "2524": {_x000D_
        "$type": "Inside.Core.Formula.Definition.DefinitionAC, Inside.Core.Formula",_x000D_
        "ID": 2524,_x000D_
        "Results": [_x000D_
          [_x000D_
            767.14_x000D_
          ]_x000D_
        ],_x000D_
        "Statistics": {_x000D_
          "CreationDate": "2022-07-05T17:09:31.3422202+02:00",_x000D_
          "LastRefreshDate": "2022-02-02T11:22:53.6792565+01:00",_x000D_
          "TotalRefreshCount": 1,_x000D_
          "CustomInfo": {}_x000D_
        }_x000D_
      },_x000D_
      "2525": {_x000D_
        "$type": "Inside.Core.Formula.Definition.DefinitionAC, Inside.Core.Formula",_x000D_
        "ID": 2525,_x000D_
        "Results": [_x000D_
          [_x000D_
            0.0_x000D_
          ]_x000D_
        ],_x000D_
        "Statistics": {_x000D_
          "CreationDate": "2022-07-05T17:09:31.3422202+02:00",_x000D_
          "LastRefreshDate": "2022-02-02T11:22:53.6863704+01:00",_x000D_
          "TotalRefreshCount": 1,_x000D_
          "CustomInfo": {}_x000D_
        }_x000D_
      },_x000D_
      "2526": {_x000D_
        "$type": "Inside.Core.Formula.Definition.DefinitionAC, Inside.Core.Formula",_x000D_
        "ID": 2526,_x000D_
        "Results": [_x000D_
          [_x000D_
            0.0_x000D_
          ]_x000D_
        ],_x000D_
        "Statistics": {_x000D_
          "CreationDate": "2022-07-05T17:09:31.3422202+02:00",_x000D_
          "LastRefreshDate": "2022-02-02T11:22:53.6903341+01:00",_x000D_
          "TotalRefreshCount": 1,_x000D_
          "CustomInfo": {}_x000D_
        }_x000D_
      },_x000D_
      "2527": {_x000D_
        "$type": "Inside.Core.Formula.Definition.DefinitionAC, Inside.Core.Formula",_x000D_
        "ID": 2527,_x000D_
        "Results": [_x000D_
          [_x000D_
            944.59_x000D_
          ]_x000D_
        ],_x000D_
        "Statistics": {_x000D_
          "CreationDate": "2022-07-05T17:09:31.3422202+02:00",_x000D_
          "LastRefreshDate": "2022-02-02T11:22:53.6933693+01:00",_x000D_
          "TotalRefreshCount": 1,_x000D_
          "CustomInfo": {}_x000D_
        }_x000D_
      },_x000D_
      "2528": {_x000D_
        "$type": "Inside.Core.Formula.Definition.DefinitionAC, Inside.Core.Formula",_x000D_
        "ID": 2528,_x000D_
        "Results": [_x000D_
          [_x000D_
            4640.29_x000D_
          ]_x000D_
        ],_x000D_
        "Statistics": {_x000D_
          "CreationDate": "2022-07-05T17:09:31.3422202+02:00",_x000D_
          "LastRefreshDate": "2022-02-02T11:22:53.7003522+01:00",_x000D_
          "TotalRefreshCount": 1,_x000D_
          "CustomInfo": {}_x000D_
        }_x000D_
      },_x000D_
      "2529": {_x000D_
        "$type": "Inside.Core.Formula.Definition.DefinitionAC, Inside.Core.Formula",_x000D_
        "ID": 2529,_x000D_
        "Results": [_x000D_
          [_x000D_
            1646.1_x000D_
          ]_x000D_
        ],_x000D_
        "Statistics": {_x000D_
          "CreationDate": "2022-07-05T17:09:31.3422202+02:00",_x000D_
          "LastRefreshDate": "2022-02-02T11:22:53.7156316+01:00",_x000D_
          "TotalRefreshCount": 1,_x000D_
          "CustomInfo": {}_x000D_
        }_x000D_
      },_x000D_
      "2530": {_x000D_
        "$type": "Inside.Core.Formula.Definition.DefinitionAC, Inside.Core.Formula",_x000D_
        "ID": 2530,_x000D_
        "Results": [_x000D_
          [_x000D_
            0.0_x000D_
          ]_x000D_
        ],_x000D_
        "Statistics": {_x000D_
          "CreationDate": "2022-07-05T17:09:31.3422202+02:00",_x000D_
          "LastRefreshDate": "2022-02-02T11:22:53.7186236+01:00",_x000D_
          "TotalRefreshCount": 1,_x000D_
          "CustomInfo": {}_x000D_
        }_x000D_
      },_x000D_
      "2531": {_x000D_
        "$type": "Inside.Core.Formula.Definition.DefinitionAC, Inside.Core.Formula",_x000D_
        "ID": 2531,_x000D_
        "Results": [_x000D_
          [_x000D_
            2963.45_x000D_
          ]_x000D_
        ],_x000D_
        "Statistics": {_x000D_
          "CreationDate": "2022-07-05T17:09:31.3422202+02:00",_x000D_
          "LastRefreshDate": "2022-02-02T11:22:53.722613+01:00",_x000D_
          "TotalRefreshCount": 1,_x000D_
          "CustomInfo": {}_x000D_
        }_x000D_
      },_x000D_
      "2532": {_x000D_
        "$type": "Inside.Core.Formula.Definition.DefinitionAC, Inside.Core.Formula",_x000D_
        "ID": 2532,_x000D_
        "Results": [_x000D_
          [_x000D_
            0.0_x000D_
          ]_x000D_
        ],_x000D_
        "Statistics": {_x000D_
          "CreationDate": "2022-07-05T17:09:31.3422202+02:00",_x000D_
          "LastRefreshDate": "2022-02-02T11:22:53.7256049+01:00",_x000D_
          "TotalRefreshCount": 1,_x000D_
          "CustomInfo": {}_x000D_
        }_x000D_
      },_x000D_
      "2533": {_x000D_
        "$type": "Inside.Core.Formula.Definition.DefinitionAC, Inside.Core.Formula",_x000D_
        "ID": 2533,_x000D_
        "Results": [_x000D_
          [_x000D_
            0.0_x000D_
          ]_x000D_
        ],_x000D_
        "Statistics": {_x000D_
          "CreationDate": "2022-07-05T17:09:31.3422202+02:00",_x000D_
          "LastRefreshDate": "2022-02-02T11:22:53.7295945+01:00",_x000D_
          "TotalRefreshCount": 1,_x000D_
          "CustomInfo": {}_x000D_
        }_x000D_
      },_x000D_
      "2534": {_x000D_
        "$type": "Inside.Core.Formula.Definition.DefinitionAC, Inside.Core.Formula",_x000D_
        "ID": 2534,_x000D_
        "Results": [_x000D_
          [_x000D_
            0.0_x000D_
          ]_x000D_
        ],_x000D_
        "Statistics": {_x000D_
          "CreationDate": "2022-07-05T17:09:31.3422202+02:00",_x000D_
          "LastRefreshDate": "2022-02-02T11:22:53.7335842+01:00",_x000D_
          "TotalRefreshCount": 1,_x000D_
          "CustomInfo": {}_x000D_
        }_x000D_
      },_x000D_
      "2535": {_x000D_
        "$type": "Inside.Core.Formula.Definition.DefinitionAC, Inside.Core.Formula",_x000D_
        "ID": 2535,_x000D_
        "Results": [_x000D_
          [_x000D_
            0.0_x000D_
          ]_x000D_
        ],_x000D_
        "Statistics": {_x000D_
          "CreationDate": "2022-07-05T17:09:31.3422202+02:00",_x000D_
          "LastRefreshDate": "2022-02-02T11:22:53.7365758+01:00",_x000D_
          "TotalRefreshCount": 1,_x000D_
          "CustomInfo": {}_x000D_
        }_x000D_
      },_x000D_
      "2536": {_x000D_
        "$type": "Inside.Core.Formula.Definition.DefinitionAC, Inside.Core.Formula",_x000D_
        "ID": 2536,_x000D_
        "Results": [_x000D_
          [_x000D_
            0.0_x000D_
          ]_x000D_
        ],_x000D_
        "Statistics": {_x000D_
          "CreationDate": "2022-07-05T17:09:31.3422202+02:00",_x000D_
          "LastRefreshDate": "2022-02-02T11:22:53.7405655+01:00",_x000D_
          "TotalRefreshCount": 1,_x000D_
          "CustomInfo": {}_x000D_
        }_x000D_
      },_x000D_
      "2537": {_x000D_
        "$type": "Inside.Core.Formula.Definition.DefinitionAC, Inside.Core.Formula",_x000D_
        "ID": 2537,_x000D_
        "Results": [_x000D_
          [_x000D_
            1234.51_x000D_
          ]_x000D_
        ],_x000D_
        "Statistics": {_x000D_
          "CreationDate": "2022-07-05T17:09:31.3422202+02:00",_x000D_
          "LastRefreshDate": "2022-02-02T11:22:53.7435572+01:00",_x000D_
          "TotalRefreshCount": 1,_x000D_
          "CustomInfo": {}_x000D_
        }_x000D_
      },_x000D_
      "2538": {_x000D_
        "$type": "Inside.Core.Formula.Definition.DefinitionAC, Inside.Core.Formula",_x000D_
        "ID": 2538,_x000D_
        "Results": [_x000D_
          [_x000D_
            10772.650000000002_x000D_
          ]_x000D_
        ],_x000D_
        "Statistics": {_x000D_
          "CreationDate": "2022-07-05T17:09:31.3422202+02:00",_x000D_
          "LastRefreshDate": "2022-02-02T11:22:53.763685+01:00",_x000D_
          "TotalRefreshCount": 1,_x000D_
          "CustomInfo": {}_x000D_
        }_x000D_
      },_x000D_
      "2539": {_x000D_
        "$type": "Inside.Core.Formula.Definition.DefinitionAC, Inside.Core.Formula",_x000D_
        "ID": 2539,_x000D_
        "Results": [_x000D_
          [_x000D_
            597.44_x000D_
          ]_x000D_
        ],_x000D_
        "Statistics": {_x000D_
          "CreationDate": "2022-07-05T17:09:31.3422202+02:00",_x000D_
          "LastRefreshDate": "2022-02-02T11:22:53.7666821+01:00",_x000D_
          "TotalRefreshCount": 1,_x000D_
          "CustomInfo": {}_x000D_
        }_x000D_
      },_x000D_
      "2540": {_x000D_
        "$type": "Inside.Core.Formula.Definition.DefinitionAC, Inside.Core.Formula",_x000D_
        "ID": 2540,_x000D_
        "Results": [_x000D_
          [_x000D_
            4658.99_x000D_
          ]_x000D_
        ],_x000D_
        "Statistics": {_x000D_
          "CreationDate": "2022-07-05T17:09:31.3422202+02:00",_x000D_
          "LastRefreshDate": "2022-02-02T11:22:53.7696753+01:00",_x000D_
          "TotalRefreshCount": 1,_x000D_
          "CustomInfo": {}_x000D_
        }_x000D_
      },_x000D_
      "2541": {_x000D_
        "$type": "Inside.Core.Formula.Definition.DefinitionAC, Inside.Core.Formula",_x000D_
        "ID": 2541,_x000D_
        "Results": [_x000D_
          [_x000D_
            859.23_x000D_
          ]_x000D_
        ],_x000D_
        "Statistics": {_x000D_
          "CreationDate": "2022-07-05T17:09:31.3422202+02:00",_x000D_
          "LastRefreshDate": "2022-02-02T11:22:53.773677+01:00",_x000D_
          "TotalRefreshCount": 1,_x000D_
          "CustomInfo": {}_x000D_
        }_x000D_
      },_x000D_
      "2542": {_x000D_
        "$type": "Inside.Core.Formula.Definition.DefinitionAC, Inside.Core.Formula",_x000D_
        "ID": 2542,_x000D_
        "Results": [_x000D_
          [_x000D_
            241512.25_x000D_
          ]_x000D_
        ],_x000D_
        "Statistics": {_x000D_
          "CreationDate": "2022-07-05T17:09:31.3422202+02:00",_x000D_
          "LastRefreshDate": "2022-02-02T11:22:53.7776172+01:00",_x000D_
          "TotalRefreshCount": 1,_x000D_
          "CustomInfo": {}_x000D_
        }_x000D_
      },_x000D_
      "2543": {_x000D_
        "$type": "Inside.Core.Formula.Definition.DefinitionAC, Inside.Core.Formula",_x000D_
        "ID": 2543,_x000D_
        "Results": [_x000D_
          [_x000D_
            316.8_x000D_
          ]_x000D_
        ],_x000D_
        "Statistics": {_x000D_
          "CreationDate": "2022-07-05T17:09:31.3422202+02:00",_x000D_
          "LastRefreshDate": "2022-02-02T11:22:53.7822372+01:00",_x000D_
          "TotalRefreshCount": 1,_x000D_
          "CustomInfo": {}_x000D_
        }_x000D_
      },_x000D_
      "2544": {_x000D_
        "$type": "Inside.Core.Formula.Definition.DefinitionAC, Inside.Core.Formula",_x000D_
        "ID": 2544,_x000D_
        "Results": [_x000D_
          [_x000D_
            6214.67_x000D_
          ]_x000D_
        ],_x000D_
        "Statistics": {_x000D_
          "CreationDate": "2022-07-05T17:09:31.3422202+02:00",_x000D_
          "LastRefreshDate": "2022-02-02T11:22:53.7852288+01:00",_x000D_
          "TotalRefreshCount": 1,_x000D_
          "CustomInfo": {}_x000D_
        }_x000D_
      },_x000D_
      "2545": {_x000D_
        "$type": "Inside.Core.Formula.Definition.DefinitionAC, Inside.Core.Formula",_x000D_
        "ID": 2545,_x000D_
        "Results": [_x000D_
          [_x000D_
            1952.75_x000D_
          ]_x000D_
        ],_x000D_
        "Statistics": {_x000D_
          "CreationDate": "2022-07-05T17:09:31.3422202+02:00",_x000D_
          "LastRefreshDate": "2022-02-02T11:22:53.7882209+01:00",_x000D_
          "TotalRefreshCount": 1,_x000D_
          "CustomInfo": {}_x000D_
        }_x000D_
      },_x000D_
      "2546": {_x000D_
        "$type": "Inside.Core.Formula.Definition.DefinitionAC, Inside.Core.Formula",_x000D_
        "ID": 2546,_x000D_
        "Results": [_x000D_
          [_x000D_
            2350.61_x000D_
          ]_x000D_
        ],_x000D_
        "Statistics": {_x000D_
          "CreationDate": "2022-07-05T17:09:31.3422202+02:00",_x000D_
          "LastRefreshDate": "2022-02-02T11:22:53.792209+01:00",_x000D_
          "TotalRefreshCount": 1,_x000D_
          "CustomInfo": {}_x000D_
        }_x000D_
      },_x000D_
      "2547": {_x000D_
        "$type": "Inside.Core.Formula.Definition.DefinitionAC, Inside.Core.Formula",_x000D_
        "ID": 2547,_x000D_
        "Results": [_x000D_
          [_x000D_
            414.53_x000D_
          ]_x000D_
        ],_x000D_
        "Statistics": {_x000D_
          "CreationDate": "2022-07-05T17:09:31.3422202+02:00",_x000D_
          "LastRefreshDate": "2022-02-02T11:22:53.7992493+01:00",_x000D_
          "TotalRefreshCount": 1,_x000D_
          "CustomInfo": {}_x000D_
        }_x000D_
      },_x000D_
      "2548": {_x000D_
        "$type": "Inside.Core.Formula.Definition.DefinitionAC, Inside.Core.Formula",_x000D_
        "ID": 2548,_x000D_
        "Results": [_x000D_
          [_x000D_
            2317.24_x000D_
          ]_x000D_
        ],_x000D_
        "Statistics": {_x000D_
          "CreationDate": "2022-07-05T17:09:31.3422202+02:00",_x000D_
          "LastRefreshDate": "2022-02-02T11:22:53.8105179+01:00",_x000D_
          "TotalRefreshCount": 1,_x000D_
          "CustomInfo": {}_x000D_
        }_x000D_
      },_x000D_
      "2549": {_x000D_
        "$type": "Inside.Core.Formula.Definition.DefinitionAC, Inside.Core.Formula",_x000D_
        "ID": 2549,_x000D_
        "Results": [_x000D_
          [_x000D_
            91.8_x000D_
          ]_x000D_
        ],_x000D_
        "Statistics": {_x000D_
          "CreationDate": "2022-07-05T17:09:31.3422202+02:00",_x000D_
          "LastRefreshDate": "2022-02-02T11:22:53.8145074+01:00",_x000D_
          "TotalRefreshCount": 1,_x000D_
          "CustomInfo": {}_x000D_
        }_x000D_
      },_x000D_
      "2550": {_x000D_
        "$type": "Inside.Core.Formula.Definition.DefinitionAC, Inside.Core.Formula",_x000D_
        "ID": 2550,_x000D_
        "Results": [_x000D_
          [_x000D_
            408.0_x000D_
          ]_x000D_
        ],_x000D_
        "Statistics": {_x000D_
          "CreationDate": "2022-07-05T17:09:31.3422202+02:00",_x000D_
          "LastRefreshDate": "2022-02-02T11:22:53.8174998+01:00",_x000D_
          "TotalRefreshCount": 1,_x000D_
          "CustomInfo": {}_x000D_
        }_x000D_
      },_x000D_
      "2551": {_x000D_
        "$type": "Inside.Core.Formula.Definition.DefinitionAC, Inside.Core.Formula",_x000D_
        "ID": 2551,_x000D_
        "Results": [_x000D_
          [_x000D_
            0.0_x000D_
          ]_x000D_
        ],_x000D_
        "Statistics": {_x000D_
          "CreationDate": "2022-07-05T17:09:31.3422202+02:00",_x000D_
          "LastRefreshDate": "2022-02-02T11:22:53.8214888+01:00",_x000D_
          "TotalRefreshCount": 1,_x000D_
          "CustomInfo": {}_x000D_
        }_x000D_
      },_x000D_
      "2552": {_x000D_
        "$type": "Inside.Core.Formula.Definition.DefinitionAC, Inside.Core.Formula",_x000D_
        "ID": 2552,_x000D_
        "Results": [_x000D_
          [_x000D_
            0.0_x000D_
          ]_x000D_
        ],_x000D_
        "Statistics": {_x000D_
          "CreationDate": "2022-07-05T17:09:31.3422202+02:00",_x000D_
          "LastRefreshDate": "2022-02-02T11:22:53.824481+01:00",_x000D_
          "TotalRefreshCount": 1,_x000D_
          "CustomInfo": {}_x000D_
        }_x000D_
      },_x000D_
      "2553": {_x000D_
        "$type": "Inside.Core.Formula.Definition.DefinitionAC, Inside.Core.Formula",_x000D_
        "ID": 2553,_x000D_
        "Results": [_x000D_
          [_x000D_
            0.0_x000D_
          ]_x000D_
        ],_x000D_
        "Statistics": {_x000D_
          "CreationDate": "2022-07-05T17:09:31.3422202+02:00",_x000D_
          "LastRefreshDate": "2022-02-02T11:22:53.8294686+01:00",_x000D_
          "TotalRefreshCount": 1,_x000D_
          "CustomInfo": {}_x000D_
        }_x000D_
      },_x000D_
      "2554": {_x000D_
        "$type": "Inside.Core.Formula.Definition.DefinitionAC, Inside.Core.Formula",_x000D_
        "ID": 2554,_x000D_
        "Results": [_x000D_
          [_x000D_
            0.0_x000D_
          ]_x000D_
        ],_x000D_
        "Statistics": {_x000D_
          "CreationDate": "2022-07-05T17:09:31.3422202+02:00",_x000D_
          "LastRefreshDate": "2022-02-02T11:22:53.8334963+01:00",_x000D_
          "TotalRefreshCount": 1,_x000D_
          "CustomInfo": {}_x000D_
        }_x000D_
      },_x000D_
      "2555": {_x000D_
        "$type": "Inside.Core.Formula.Definition.DefinitionAC, Inside.Core.Formula",_x000D_
        "ID": 2555,_x000D_
        "Results": [_x000D_
          [_x000D_
            255.0_x000D_
          ]_x000D_
        ],_x000D_
        "Statistics": {_x000D_
          "CreationDate": "2022-07-05T17:09:31.3422202+02:00",_x000D_
          "LastRefreshDate": "2022-02-02T11:22:53.836487+01:00",_x000D_
          "TotalRefreshCount": 1,_x000D_
          "CustomInfo": {}_x000D_
        }_x000D_
      },_x000D_
      "2556": {_x000D_
        "$type": "Inside.Core.Formula.Definition.DefinitionAC, Inside.Core.Formula",_x000D_
        "ID": 2556,_x000D_
        "Results": [_x000D_
          [_x000D_
            1804.12_x000D_
          ]_x000D_
        ],_x000D_
        "Statistics": {_x000D_
          "CreationDate": "2022-07-05T17:09:31.3422202+02:00",_x000D_
          "LastRefreshDate": "2022-02-02T11:22:53.841473+01:00",_x000D_
          "TotalRefreshCount": 1,_x000D_
          "CustomInfo": {}_x000D_
        }_x000D_
      },_x000D_
      "2557": {_x000D_
        "$type": "Inside.Core.Formula.Definition.DefinitionAC, Inside.Core.Formula",_x000D_
        "ID": 2557,_x000D_
        "Results": [_x000D_
          [_x000D_
            1605.72_x000D_
          ]_x000D_
        ],_x000D_
        "Statistics": {_x000D_
          "CreationDate": "2022-07-05T17:09:31.3422202+02:00",_x000D_
          "LastRefreshDate": "2022-02-02T11:22:53.8580189+01:00",_x000D_
          "TotalRefreshCount": 1,_x000D_
          "CustomInfo": {}_x000D_
        }_x000D_
      },_x000D_
      "2558": {_x000D_
        "$type": "Inside.Core.Formula.Definition.DefinitionAC, Inside.Core.Formula",_x000D_
        "ID": 2558,_x000D_
        "Results": [_x000D_
          [_x000D_
            1001.79_x000D_
          ]_x000D_
        ],_x000D_
        "Statistics": {_x000D_
          "CreationDate": "2022-07-05T17:09:31.3422202+02:00",_x000D_
          "LastRefreshDate": "2022-02-02T11:22:53.8610105+01:00",_x000D_
          "TotalRefreshCount": 1,_x000D_
          "CustomInfo": {}_x000D_
        }_x000D_
      },_x000D_
      "2559": {_x000D_
        "$type": "Inside.Core.Formula.Definition.DefinitionAC, Inside.Core.Formula",_x000D_
        "ID": 2559,_x000D_
        "Results": [_x000D_
          [_x000D_
            744.17_x000D_
          ]_x000D_
        ],_x000D_
        "Statistics": {_x000D_
          "CreationDate": "2022-07-05T17:09:31.3422202+02:00",_x000D_
          "LastRefreshDate": "2022-02-02T11:22:53.8649998+01:00",_x000D_
          "TotalRefreshCount": 1,_x000D_
          "CustomInfo": {}_x000D_
        }_x000D_
      },_x000D_
      "2560": {_x000D_
        "$type": "Inside.Core.Formula.Definition.DefinitionAC, Inside.Core.Formula",_x000D_
        "ID": 2560,_x000D_
        "Results": [_x000D_
          [_x000D_
            861.69_x000D_
          ]_x000D_
        ],_x000D_
        "Statistics": {_x000D_
          "CreationDate": "2022-07-05T17:09:31.3422202+02:00",_x000D_
          "LastRefreshDate": "2022-02-02T11:22:53.8679919+01:00",_x000D_
          "TotalRefreshCount": 1,_x000D_
          "CustomInfo": {}_x000D_
        }_x000D_
      },_x000D_
      "2561": {_x000D_
        "$type": "Inside.Core.Formula.Definition.DefinitionAC, Inside.Core.Formula",_x000D_
        "ID": 2561,_x000D_
        "Results": [_x000D_
          [_x000D_
            1820.67_x000D_
          ]_x000D_
        ],_x000D_
        "Statistics": {_x000D_
          "CreationDate": "2022-07-05T17:09:31.3422202+02:00",_x000D_
          "LastRefreshDate": "2022-02-02T11:22:53.8719815+01:00",_x000D_
          "TotalRefreshCount": 1,_x000D_
          "CustomInfo": {}_x000D_
        }_x000D_
      },_x000D_
      "2562": {_x000D_
        "$type": "Inside.Core.Formula.Definition.DefinitionAC, Inside.Core.Formula",_x000D_
        "ID": 2562,_x000D_
        "Results": [_x000D_
          [_x000D_
            0.0_x000D_
          ]_x000D_
        ],_x000D_
        "Statistics": {_x000D_
          "CreationDate": "2022-07-05T17:09:31.3422202+02:00",_x000D_
          "LastRefreshDate": "2022-02-02T11:22:53.8749733+01:00",_x000D_
          "TotalRefreshCount": 1,_x000D_
          "CustomInfo": {}_x000D_
        }_x000D_
      },_x000D_
      "2563": {_x000D_
        "$type": "Inside.Core.Formula.Definition.DefinitionAC, Inside.Core.Formula",_x000D_
        "ID": 2563,_x000D_
        "Results": [_x000D_
          [_x000D_
            1437.65_x000D_
          ]_x000D_
        ],_x000D_
        "Statistics": {_x000D_
          "CreationDate": "2022-07-05T17:09:31.3422202+02:00",_x000D_
          "LastRefreshDate": "2022-02-02T11:22:53.8789628+01:00",_x000D_
          "TotalRefreshCount": 1,_x000D_
          "CustomInfo": {}_x000D_
        }_x000D_
      },_x000D_
      "2564": {_x000D_
        "$type": "Inside.Core.Formula.Definition.DefinitionAC, Inside.Core.Formula",_x000D_
        "ID": 2564,_x000D_
        "Results": [_x000D_
          [_x000D_
            0.0_x000D_
          ]_x000D_
        ],_x000D_
        "Statistics": {_x000D_
          "CreationDate": "2022-07-05T17:09:31.3422202+02:00",_x000D_
          "LastRefreshDate": "2022-02-02T11:22:53.8819549+01:00",_x000D_
          "TotalRefreshCount": 1,_x000D_
          "CustomInfo": {}_x000D_
        }_x000D_
      },_x000D_
      "2565": {_x000D_
        "$type": "Inside.Core.Formula.Definition.DefinitionAC, Inside.Core.Formula",_x000D_
        "ID": 2565,_x000D_
        "Results": [_x000D_
          [_x000D_
            3953.5_x000D_
          ]_x000D_
        ],_x000D_
        "Statistics": {_x000D_
          "CreationDate": "2022-07-05T17:09:31.3422202+02:00",_x000D_
          "LastRefreshDate": "2022-02-02T11:22:53.884947+01:00",_x000D_
          "TotalRefreshCount": 1,_x000D_
          "CustomInfo": {}_x000D_
        }_x000D_
      },_x000D_
      "2566": {_x000D_
        "$type": "Inside.Core.Formula.Definition.DefinitionAC, Inside.Core.Formula",_x000D_
        "ID": 2566,_x000D_
        "Results": [_x000D_
          [_x000D_
            1351.14_x000D_
          ]_x000D_
        ],_x000D_
        "Statistics": {_x000D_
          "CreationDate": "2022-07-05T17:09:31.3422202+02:00",_x000D_
          "LastRefreshDate": "2022-02-02T11:22:53.8889363+01:00",_x000D_
          "TotalRefreshCount": 1,_x000D_
          "CustomInfo": {}_x000D_
        }_x000D_
      },_x000D_
      "2567": {_x000D_
        "$type": "Inside.Core.Formula.Definition.DefinitionAC, Inside.Core.Formula",_x000D_
        "ID": 2567,_x000D_
        "Results": [_x000D_
          [_x000D_
            357.0_x000D_
          ]_x000D_
        ],_x000D_
        "Statistics": {_x000D_
          "CreationDate": "2022-07-05T17:09:31.3422202+02:00",_x000D_
          "LastRefreshDate": "2022-02-02T11:22:53.8929255+01:00",_x000D_
          "TotalRefreshCount": 1,_x000D_
          "CustomInfo": {}_x000D_
        }_x000D_
      },_x000D_
      "2568": {_x000D_
        "$type": "Inside.Core.Formula.Definition.DefinitionAC, Inside.Core.Formula",_x000D_
        "ID": 2568,_x000D_
        "Results": [_x000D_
          [_x000D_
            1500.72_x000D_
          ]_x000D_
        ],_x000D_
        "Statistics": {_x000D_
          "CreationDate": "2022-07-05T17:09:31.3422202+02:00",_x000D_
          "LastRefreshDate": "2022-02-02T11:35:58.1849227+01:00",_x000D_
          "TotalRefreshCount": 9,_x000D_
          "CustomInfo": {}_x000D_
        }_x000D_
      },_x000D_
      "2569": {_x000D_
        "$type": "Inside.Core.Formula.Definition.DefinitionAC, Inside.Core.Formula",_x000D_
        "ID": 2569,_x000D_
        "Results": [_x000D_
          [_x000D_
            2080.96_x000D_
          ]_x000D_
        ],_x000D_
        "Statistics": {_x000D_
          "CreationDate": "2022-07-05T17:09:31.3422202+02:00",_x000D_
          "LastRefreshDate": "2022-03-22T10:10:08.9263075+01:00",_x000D_
          "TotalRefreshCount": 24,_x000D_
          "CustomInfo": {}_x000D_
        }_x000D_
      },_x000D_
      "2570": {_x000D_
        "$type": "Inside.Core.Formula.Definition.DefinitionAC, Inside.Core.Formula",_x000D_
        "ID": 2570,_x000D_
        "Results": [_x000D_
          [_x000D_
            728.24_x000D_
          ]_x000D_
        ],_x000D_
        "Statistics": {_x000D_
          "CreationDate": "2022-07-05T17:09:31.3422202+02:00",_x000D_
          "LastRefreshDate": "2022-03-22T10:10:08.9283033+01:00",_x000D_
          "TotalRefreshCount": 24,_x000D_
          "CustomInfo": {}_x000D_
        }_x000D_
      },_x000D_
      "2571": {_x000D_
        "$type": "Inside.Core.Formula.Definition.DefinitionAC, Inside.Core.Formula",_x000D_
        "ID": 2571,_x000D_
        "Results": [_x000D_
          [_x000D_
            904.4_x000D_
          ]_x000D_
        ],_x000D_
        "Statistics": {_x000D_
          "CreationDate": "2022-07-05T17:09:31.3422202+02:00",_x000D_
          "LastRefreshDate": "2022-03-22T10:10:08.9302976+01:00",_x000D_
          "TotalRefreshCount": 24,_x000D_
          "CustomInfo": {}_x000D_
        }_x000D_
      },_x000D_
      "2572": {_x000D_
        "$type": "Inside.Core.Formula.Definition.DefinitionAC, Inside.Core.Formula",_x000D_
        "ID": 2572,_x000D_
        "Results": [_x000D_
          [_x000D_
            842.24_x000D_
          ]_x000D_
        ],_x000D_
        "Statistics": {_x000D_
          "CreationDate": "2022-07-05T17:09:31.3422202+02:00",_x000D_
          "LastRefreshDate": "2022-03-22T10:10:08.9322918+01:00",_x000D_
          "TotalRefreshCount": 24,_x000D_
          "CustomInfo": {}_x000D_
        }_x000D_
      },_x000D_
      "2573": {_x000D_
        "$type": "Inside.Core.Formula.Definition.DefinitionAC, Inside.Core.Formula",_x000D_
        "ID": 2573,_x000D_
        "Results": [_x000D_
          [_x000D_
            2581.75_x000D_
          ]_x000D_
        ],_x000D_
        "Statistics": {_x000D_
          "CreationDate": "2022-07-05T17:09:31.3422202+02:00",_x000D_
          "LastRefreshDate": "2022-03-22T10:10:08.9342882+01:00",_x000D_
          "TotalRefreshCount": 24,_x000D_
          "CustomInfo": {}_x000D_
        }_x000D_
      },_x000D_
      "2574": {_x000D_
        "$type": "Inside.Core.Formula.Definition.DefinitionAC, Inside.Core.Formula",_x000D_
        "ID": 2574,_x000D_
        "Results": [_x000D_
          [_x000D_
            6759.2_x000D_
          ]_x000D_
        ],_x000D_
        "Statistics": {_x000D_
          "CreationDate": "2022-07-05T17:09:31.3422202+02:00",_x000D_
          "LastRefreshDate": "2022-03-22T10:10:08.9372785+01:00",_x000D_
          "TotalRefreshCount": 24,_x000D_
          "CustomInfo": {}_x000D_
        }_x000D_
      },_x000D_
      "2575": {_x000D_
        "$type": "Inside.Core.Formula.Definition.DefinitionAC, Inside.Core.Formula",_x000D_
        "ID": 2575,_x000D_
        "Results": [_x000D_
          [_x000D_
            79.52_x000D_
          ]_x000D_
        ],_x000D_
        "Statistics": {_x000D_
          "CreationDate": "2022-07-05T17:09:31.3422202+02:00",_x000D_
          "LastRefreshDate": "2022-03-22T10:10:08.9392835+01:00",_x000D_
          "TotalRefreshCount": 24,_x000D_
          "CustomInfo": {}_x000D_
        }_x000D_
      },_x000D_
      "2576": {_x000D_
        "$type": "Inside.Core.Formula.Definition.DefinitionAC, Inside.Core.Formula",_x000D_
        "ID": 2576,_x000D_
        "Results": [_x000D_
          [_x000D_
            394.24_x000D_
          ]_x000D_
        ],_x000D_
        "Statistics": {_x000D_
          "CreationDate": "2022-07-05T17:09:31.3422202+02:00",_x000D_
          "LastRefreshDate": "2022-03-22T10:10:08.9412736+01:00",_x000D_
          "TotalRefreshCount": 24,_x000D_
          "CustomInfo": {}_x000D_
        }_x000D_
      },_x000D_
      "2577": {_x000D_
        "$type": "Inside.Core.Formula.Definition.DefinitionAC, Inside.Core.Formula",_x000D_
        "ID": 2577,_x000D_
        "Results": [_x000D_
          [_x000D_
            1211.64_x000D_
          ]_x000D_
        ],_x000D_
        "Statistics": {_x000D_
          "CreationDate": "2022-07-05T17:09:31.3422202+02:00",_x000D_
          "LastRefreshDate": "2022-03-22T10:10:08.9442275+01:00",_x000D_
          "TotalRefreshCount": 24,_x000D_
          "CustomInfo": {}_x000D_
        }_x000D_
      },_x000D_
      "2578": {_x000D_
        "$type": "Inside.Core.Formula.Definition.DefinitionAC, Inside.Core.Formula",_x000D_
        "ID": 2578,_x000D_
        "Results": [_x000D_
          [_x000D_
            1181.6_x000D_
          ]_x000D_
        ],_x000D_
        "Statistics": {_x000D_
          "CreationDate": "2022-07-05T17:09:31.3422202+02:00",_x000D_
          "LastRefreshDate": "2022-03-22T10:10:08.9462559+01:00",_x000D_
          "TotalRefreshCount": 24,_x000D_
          "CustomInfo": {}_x000D_
        }_x000D_
      },_x000D_
      "2579": {_x000D_
        "$type": "Inside.Core.Formula.Definition.DefinitionAC, Inside.Core.Formula",_x000D_
        "ID": 2579,_x000D_
        "Results": [_x000D_
          [_x000D_
            491.12_x000D_
          ]_x000D_
        ],_x000D_
        "Statistics": {_x000D_
          "CreationDate": "2022-07-05T17:09:31.3422202+02:00",_x000D_
          "LastRefreshDate": "2022-03-22T10:10:08.9482543+01:00",_x000D_
          "TotalRefreshCount": 24,_x000D_
          "CustomInfo": {}_x000D_
        }_x000D_
      },_x000D_
      "2580": {_x000D_
        "$type": "Inside.Core.Formula.Definition.DefinitionAC, Inside.Core.Formula",_x000D_
        "ID": 2580,_x000D_
        "Results": [_x000D_
          [_x000D_
            347.2_x000D_
          ]_x000D_
        ],_x000D_
        "Statistics": {_x000D_
          "CreationDate": "2022-07-05T17:09:31.3422202+02:00",_x000D_
          "LastRefreshDate": "2022-03-22T10:10:08.9502572+01:00",_x000D_
          "TotalRefreshCount": 24,_x000D_
          "CustomInfo": {}_x000D_
        }_x000D_
      },_x000D_
      "2581": {_x000D_
        "$type": "Inside.Core.Formula.Definition.DefinitionAC, Inside.Core.Formula",_x000D_
        "ID": 2581,_x000D_
        "Results": [_x000D_
          [_x000D_
            1803.2_x000D_
          ]_x000D_
        ],_x000D_
        "Statistics": {_x000D_
          "CreationDate": "2022-07-05T17:09:31.3422202+02:00",_x000D_
          "LastRefreshDate": "2022-03-22T10:10:08.9531936+01:00",_x000D_
          "TotalRefreshCount": 24,_x000D_
          "CustomInfo": {}_x000D_
        }_x000D_
      },_x000D_
      "2582": {_x000D_
        "$type": "Inside.Core.Formula.Definition.DefinitionAC, Inside.Core.Formula",_x000D_
        "ID": 2582,_x000D_
        "Results": [_x000D_
          [_x000D_
            1304.8_x000D_
          ]_x000D_
        ],_x000D_
        "Statistics": {_x000D_
          "CreationDate": "2022-07-05T17:09:31.3422202+02:00",_x000D_
          "LastRefreshDate": "2022-03-22T10:10:08.9562241+01:00",_x000D_
          "TotalRefreshCount": 24,_x000D_
          "CustomInfo": {}_x000D_
        }_x000D_
      },_x000D_
      "2583": {_x000D_
        "$type": "Inside.Core.Formula.Definition.DefinitionAC, Inside.Core.Formula",_x000D_
        "ID": 2583,_x000D_
        "Results": [_x000D_
          [_x000D_
            1338.4_x000D_
          ]_x000D_
        ],_x000D_
        "Statistics": {_x000D_
          "CreationDate": "2022-07-05T17:09:31.3422202+02:00",_x000D_
          "LastRefreshDate": "2022-03-22T10:10:08.9582218+01:00",_x000D_
          "TotalRefreshCount": 24,_x000D_
          "CustomInfo": {}_x000D_
        }_x000D_
      },_x000D_
      "2584": {_x000D_
        "$type": "Inside.Core.Formula.Definition.DefinitionAC, Inside.Core.Formula",_x000D_
        "ID": 2584,_x000D_
        "Results": [_x000D_
          [_x000D_
            121.52_x000D_
          ]_x000D_
        ],_x000D_
        "Statistics": {_x000D_
          "CreationDate": "2022-07-05T17:09:31.3422202+02:00",_x000D_
          "LastRefreshDate": "2022-03-22T10:10:09.0585198+01:00",_x000D_
          "TotalRefreshCount": 24,_x000D_
          "CustomInfo": {}_x000D_
        }_x000D_
      },_x000D_
      "2585": {_x000D_
        "$type": "Inside.Core.Formula.Definition.DefinitionAC, Inside.Core.Formula",_x000D_
        "ID": 2585,_x000D_
        "Results": [_x000D_
          [_x000D_
            658.0_x000D_
          ]_x000D_
        ],_x000D_
        "Statistics": {_x000D_
          "CreationDate": "2022-07-05T17:09:31.3422202+02:00",_x000D_
          "LastRefreshDate": "2022-03-22T10:10:09.0166318+01:00",_x000D_
          "TotalRefreshCount": 24,_x000D_
          "CustomInfo": {}_x000D_
        }_x000D_
      },_x000D_
      "2586": {_x000D_
        "$type": "Inside.Core.Formula.Definition.DefinitionAC, Inside.Core.Formula",_x000D_
        "ID": 2586,_x000D_
        "Results": [_x000D_
          [_x000D_
            1490.72_x000D_
          ]_x000D_
        ],_x000D_
        "Statistics": {_x000D_
          "CreationDate": "2022-07-05T17:09:31.3422202+02:00",_x000D_
          "LastRefreshDate": "2022-03-22T10:10:09.0056607+01:00",_x000D_
          "TotalRefreshCount": 24,_x000D_
          "CustomInfo": {}_x000D_
        }_x000D_
      },_x000D_
      "2587": {_x000D_
        "$type": "Inside.Core.Formula.Definition.DefinitionAC, Inside.Core.Formula",_x000D_
        "ID": 2587,_x000D_
        "Results": [_x000D_
          [_x000D_
            1575.39_x000D_
          ]_x000D_
        ],_x000D_
        "Statistics": {_x000D_
          "CreationDate": "2022-07-05T17:09:31.3422202+02:00",_x000D_
          "LastRefreshDate": "2022-02-24T14:41:43.4485284+01:00",_x000D_
          "TotalRefreshCount": 21,_x000D_
          "CustomInfo": {}_x000D_
        }_x000D_
      },_x000D_
      "2588": {_x000D_
        "$type": "Inside.Core.Formula.Definition.DefinitionAC, Inside.Core.Formula",_x000D_
        "ID": 2588,_x000D_
        "Results": [_x000D_
          [_x000D_
            3023.0_x000D_
          ]_x000D_
        ],_x000D_
        "Statistics": {_x000D_
          "CreationDate": "2022-07-05T17:09:31.3422202+02:00",_x000D_
          "LastRefreshDate": "2022-02-02T11:35:58.2507725+01:00",_x000D_
          "TotalRefreshCount": 9,_x000D_
          "CustomInfo": {}_x000D_
        }_x000D_
      },_x000D_
      "2589": {_x000D_
        "$type": "Inside.Core.Formula.Definition.DefinitionAC, Inside.Core.Formula",_x000D_
        "ID": 2589,_x000D_
        "Results": [_x000D_
          [_x000D_
            25106.18_x000D_
          ]_x000D_
        ],_x000D_
        "Statistics": {_x000D_
          "CreationDate": "2022-07-05T17:09:31.3422202+02:00",_x000D_
          "LastRefreshDate": "2022-03-22T10:10:08.9857141+01:00",_x000D_
          "TotalRefreshCount": 24,_x000D_
          "CustomInfo": {}_x000D_
        }_x000D_
      },_x000D_
      "2590": {_x000D_
        "$type": "Inside.Core.Formula.Definition.DefinitionAC, Inside.Core.Formula",_x000D_
        "ID": 2590,_x000D_
        "Results": [_x000D_
          [_x000D_
            3936.46_x000D_
          ]_x000D_
        ],_x000D_
        "Statistics": {_x000D_
          "CreationDate": "2022-07-05T17:09:31.3422202+02:00",_x000D_
          "LastRefreshDate": "2022-03-22T10:10:09.0206211+01:00",_x000D_
          "TotalRefreshCount": 24,_x000D_
          "CustomInfo": {}_x000D_
        }_x000D_
      },_x000D_
      "2591": {_x000D_
        "$type": "Inside.Core.Formula.Definition.DefinitionAC, Inside.Core.Formula",_x000D_
        "ID": 2591,_x000D_
        "Results": [_x000D_
          [_x000D_
            341.6_x000D_
          ]_x000D_
        ],_x000D_
        "Statistics": {_x000D_
          "CreationDate": "2022-07-05T17:09:31.3422202+02:00",_x000D_
          "LastRefreshDate": "2022-03-22T10:10:09.0016716+01:00",_x000D_
          "TotalRefreshCount": 24,_x000D_
          "CustomInfo": {}_x000D_
        }_x000D_
      },_x000D_
      "2592": {_x000D_
        "$type": "Inside.Core.Formula.Definition.DefinitionAC, Inside.Core.Formula",_x000D_
        "ID": 2592,_x000D_
        "Results": [_x000D_
          [_x000D_
            902.85_x000D_
          ]_x000D_
        ],_x000D_
        "Statistics": {_x000D_
          "CreationDate": "2022-07-05T17</t>
  </si>
  <si>
    <t xml:space="preserve">:09:31.3422202+02:00",_x000D_
          "LastRefreshDate": "2022-03-22T10:10:09.0525358+01:00",_x000D_
          "TotalRefreshCount": 24,_x000D_
          "CustomInfo": {}_x000D_
        }_x000D_
      },_x000D_
      "2593": {_x000D_
        "$type": "Inside.Core.Formula.Definition.DefinitionAC, Inside.Core.Formula",_x000D_
        "ID": 2593,_x000D_
        "Results": [_x000D_
          [_x000D_
            141.16_x000D_
          ]_x000D_
        ],_x000D_
        "Statistics": {_x000D_
          "CreationDate": "2022-07-05T17:09:31.3422202+02:00",_x000D_
          "LastRefreshDate": "2022-03-22T10:10:08.9877089+01:00",_x000D_
          "TotalRefreshCount": 24,_x000D_
          "CustomInfo": {}_x000D_
        }_x000D_
      },_x000D_
      "2594": {_x000D_
        "$type": "Inside.Core.Formula.Definition.DefinitionAC, Inside.Core.Formula",_x000D_
        "ID": 2594,_x000D_
        "Results": [_x000D_
          [_x000D_
            6912.85_x000D_
          ]_x000D_
        ],_x000D_
        "Statistics": {_x000D_
          "CreationDate": "2022-07-05T17:09:31.3422202+02:00",_x000D_
          "LastRefreshDate": "2022-03-22T10:10:09.0226157+01:00",_x000D_
          "TotalRefreshCount": 24,_x000D_
          "CustomInfo": {}_x000D_
        }_x000D_
      },_x000D_
      "2595": {_x000D_
        "$type": "Inside.Core.Formula.Definition.DefinitionAC, Inside.Core.Formula",_x000D_
        "ID": 2595,_x000D_
        "Results": [_x000D_
          [_x000D_
            152.32_x000D_
          ]_x000D_
        ],_x000D_
        "Statistics": {_x000D_
          "CreationDate": "2022-07-05T17:09:31.3422202+02:00",_x000D_
          "LastRefreshDate": "2022-03-22T10:10:09.0186264+01:00",_x000D_
          "TotalRefreshCount": 24,_x000D_
          "CustomInfo": {}_x000D_
        }_x000D_
      },_x000D_
      "2596": {_x000D_
        "$type": "Inside.Core.Formula.Definition.DefinitionAC, Inside.Core.Formula",_x000D_
        "ID": 2596,_x000D_
        "Results": [_x000D_
          [_x000D_
            34900.98_x000D_
          ]_x000D_
        ],_x000D_
        "Statistics": {_x000D_
          "CreationDate": "2022-07-05T17:09:31.3422202+02:00",_x000D_
          "LastRefreshDate": "2022-03-22T10:10:09.0545305+01:00",_x000D_
          "TotalRefreshCount": 24,_x000D_
          "CustomInfo": {}_x000D_
        }_x000D_
      },_x000D_
      "2597": {_x000D_
        "$type": "Inside.Core.Formula.Definition.DefinitionAC, Inside.Core.Formula",_x000D_
        "ID": 2597,_x000D_
        "Results": [_x000D_
          [_x000D_
            205.52_x000D_
          ]_x000D_
        ],_x000D_
        "Statistics": {_x000D_
          "CreationDate": "2022-07-05T17:09:31.3422202+02:00",_x000D_
          "LastRefreshDate": "2022-03-22T10:10:08.9897038+01:00",_x000D_
          "TotalRefreshCount": 24,_x000D_
          "CustomInfo": {}_x000D_
        }_x000D_
      },_x000D_
      "2598": {_x000D_
        "$type": "Inside.Core.Formula.Definition.DefinitionAC, Inside.Core.Formula",_x000D_
        "ID": 2598,_x000D_
        "Results": [_x000D_
          [_x000D_
            230.72_x000D_
          ]_x000D_
        ],_x000D_
        "Statistics": {_x000D_
          "CreationDate": "2022-07-05T17:09:31.3422202+02:00",_x000D_
          "LastRefreshDate": "2022-03-22T10:10:09.0246103+01:00",_x000D_
          "TotalRefreshCount": 24,_x000D_
          "CustomInfo": {}_x000D_
        }_x000D_
      },_x000D_
      "2599": {_x000D_
        "$type": "Inside.Core.Formula.Definition.DefinitionAC, Inside.Core.Formula",_x000D_
        "ID": 2599,_x000D_
        "Results": [_x000D_
          [_x000D_
            5936.0_x000D_
          ]_x000D_
        ],_x000D_
        "Statistics": {_x000D_
          "CreationDate": "2022-07-05T17:09:31.3422202+02:00",_x000D_
          "LastRefreshDate": "2022-03-22T10:10:09.0385731+01:00",_x000D_
          "TotalRefreshCount": 24,_x000D_
          "CustomInfo": {}_x000D_
        }_x000D_
      },_x000D_
      "2600": {_x000D_
        "$type": "Inside.Core.Formula.Definition.DefinitionAC, Inside.Core.Formula",_x000D_
        "ID": 2600,_x000D_
        "Results": [_x000D_
          [_x000D_
            1668.8_x000D_
          ]_x000D_
        ],_x000D_
        "Statistics": {_x000D_
          "CreationDate": "2022-07-05T17:09:31.3422202+02:00",_x000D_
          "LastRefreshDate": "2022-03-22T10:10:09.0565252+01:00",_x000D_
          "TotalRefreshCount": 24,_x000D_
          "CustomInfo": {}_x000D_
        }_x000D_
      },_x000D_
      "2601": {_x000D_
        "$type": "Inside.Core.Formula.Definition.DefinitionAC, Inside.Core.Formula",_x000D_
        "ID": 2601,_x000D_
        "Results": [_x000D_
          [_x000D_
            398.72_x000D_
          ]_x000D_
        ],_x000D_
        "Statistics": {_x000D_
          "CreationDate": "2022-07-05T17:09:31.3422202+02:00",_x000D_
          "LastRefreshDate": "2022-03-22T10:10:08.9926959+01:00",_x000D_
          "TotalRefreshCount": 24,_x000D_
          "CustomInfo": {}_x000D_
        }_x000D_
      },_x000D_
      "2602": {_x000D_
        "$type": "Inside.Core.Formula.Definition.DefinitionAC, Inside.Core.Formula",_x000D_
        "ID": 2602,_x000D_
        "Results": [_x000D_
          [_x000D_
            124.6_x000D_
          ]_x000D_
        ],_x000D_
        "Statistics": {_x000D_
          "CreationDate": "2022-07-05T17:09:31.3422202+02:00",_x000D_
          "LastRefreshDate": "2022-03-22T10:10:09.0266052+01:00",_x000D_
          "TotalRefreshCount": 24,_x000D_
          "CustomInfo": {}_x000D_
        }_x000D_
      },_x000D_
      "2603": {_x000D_
        "$type": "Inside.Core.Formula.Definition.DefinitionAC, Inside.Core.Formula",_x000D_
        "ID": 2603,_x000D_
        "Results": [_x000D_
          [_x000D_
            437.36_x000D_
          ]_x000D_
        ],_x000D_
        "Statistics": {_x000D_
          "CreationDate": "2022-07-05T17:09:31.3432176+02:00",_x000D_
          "LastRefreshDate": "2022-03-22T10:10:09.0036662+01:00",_x000D_
          "TotalRefreshCount": 24,_x000D_
          "CustomInfo": {}_x000D_
        }_x000D_
      },_x000D_
      "2604": {_x000D_
        "$type": "Inside.Core.Formula.Definition.DefinitionAC, Inside.Core.Formula",_x000D_
        "ID": 2604,_x000D_
        "Results": [_x000D_
          [_x000D_
            121.52_x000D_
          ]_x000D_
        ],_x000D_
        "Statistics": {_x000D_
          "CreationDate": "2022-07-05T17:09:31.3432176+02:00",_x000D_
          "LastRefreshDate": "2022-03-22T10:10:09.0704879+01:00",_x000D_
          "TotalRefreshCount": 24,_x000D_
          "CustomInfo": {}_x000D_
        }_x000D_
      },_x000D_
      "2605": {_x000D_
        "$type": "Inside.Core.Formula.Definition.DefinitionAC, Inside.Core.Formula",_x000D_
        "ID": 2605,_x000D_
        "Results": [_x000D_
          [_x000D_
            1716.4_x000D_
          ]_x000D_
        ],_x000D_
        "Statistics": {_x000D_
          "CreationDate": "2022-07-05T17:09:31.3432176+02:00",_x000D_
          "LastRefreshDate": "2022-03-22T10:10:09.0295986+01:00",_x000D_
          "TotalRefreshCount": 24,_x000D_
          "CustomInfo": {}_x000D_
        }_x000D_
      },_x000D_
      "2606": {_x000D_
        "$type": "Inside.Core.Formula.Definition.DefinitionAC, Inside.Core.Formula",_x000D_
        "ID": 2606,_x000D_
        "Results": [_x000D_
          [_x000D_
            370.72_x000D_
          ]_x000D_
        ],_x000D_
        "Statistics": {_x000D_
          "CreationDate": "2022-07-05T17:09:31.3432176+02:00",_x000D_
          "LastRefreshDate": "2022-03-22T10:10:09.050541+01:00",_x000D_
          "TotalRefreshCount": 24,_x000D_
          "CustomInfo": {}_x000D_
        }_x000D_
      },_x000D_
      "2607": {_x000D_
        "$type": "Inside.Core.Formula.Definition.DefinitionAC, Inside.Core.Formula",_x000D_
        "ID": 2607,_x000D_
        "Results": [_x000D_
          [_x000D_
            527.52_x000D_
          ]_x000D_
        ],_x000D_
        "Statistics": {_x000D_
          "CreationDate": "2022-07-05T17:09:31.3432176+02:00",_x000D_
          "LastRefreshDate": "2022-03-22T10:10:09.0724824+01:00",_x000D_
          "TotalRefreshCount": 24,_x000D_
          "CustomInfo": {}_x000D_
        }_x000D_
      },_x000D_
      "2608": {_x000D_
        "$type": "Inside.Core.Formula.Definition.DefinitionAC, Inside.Core.Formula",_x000D_
        "ID": 2608,_x000D_
        "Results": [_x000D_
          [_x000D_
            0.0_x000D_
          ]_x000D_
        ],_x000D_
        "Statistics": {_x000D_
          "CreationDate": "2022-07-05T17:09:31.3432176+02:00",_x000D_
          "LastRefreshDate": "2022-03-22T10:10:09.0076558+01:00",_x000D_
          "TotalRefreshCount": 24,_x000D_
          "CustomInfo": {}_x000D_
        }_x000D_
      },_x000D_
      "2609": {_x000D_
        "$type": "Inside.Core.Formula.Definition.DefinitionAC, Inside.Core.Formula",_x000D_
        "ID": 2609,_x000D_
        "Results": [_x000D_
          [_x000D_
            3836.17_x000D_
          ]_x000D_
        ],_x000D_
        "Statistics": {_x000D_
          "CreationDate": "2022-07-05T17:09:31.3432176+02:00",_x000D_
          "LastRefreshDate": "2022-03-22T10:10:08.9966849+01:00",_x000D_
          "TotalRefreshCount": 24,_x000D_
          "CustomInfo": {}_x000D_
        }_x000D_
      },_x000D_
      "2610": {_x000D_
        "$type": "Inside.Core.Formula.Definition.DefinitionAC, Inside.Core.Formula",_x000D_
        "ID": 2610,_x000D_
        "Results": [_x000D_
          [_x000D_
            1341.76_x000D_
          ]_x000D_
        ],_x000D_
        "Statistics": {_x000D_
          "CreationDate": "2022-07-05T17:09:31.3432176+02:00",_x000D_
          "LastRefreshDate": "2022-03-22T10:10:09.0405677+01:00",_x000D_
          "TotalRefreshCount": 24,_x000D_
          "CustomInfo": {}_x000D_
        }_x000D_
      },_x000D_
      "2611": {_x000D_
        "$type": "Inside.Core.Formula.Definition.DefinitionAC, Inside.Core.Formula",_x000D_
        "ID": 2611,_x000D_
        "Results": [_x000D_
          [_x000D_
            253.0_x000D_
          ]_x000D_
        ],_x000D_
        "Statistics": {_x000D_
          "CreationDate": "2022-07-05T17:09:31.3432176+02:00",_x000D_
          "LastRefreshDate": "2022-03-22T10:10:09.0635068+01:00",_x000D_
          "TotalRefreshCount": 24,_x000D_
          "CustomInfo": {}_x000D_
        }_x000D_
      },_x000D_
      "2612": {_x000D_
        "$type": "Inside.Core.Formula.Definition.DefinitionAC, Inside.Core.Formula",_x000D_
        "ID": 2612,_x000D_
        "Results": [_x000D_
          [_x000D_
            2010.14_x000D_
          ]_x000D_
        ],_x000D_
        "Statistics": {_x000D_
          "CreationDate": "2022-07-05T17:09:31.3432176+02:00",_x000D_
          "LastRefreshDate": "2022-03-22T10:10:09.0096505+01:00",_x000D_
          "TotalRefreshCount": 24,_x000D_
          "CustomInfo": {}_x000D_
        }_x000D_
      },_x000D_
      "2613": {_x000D_
        "$type": "Inside.Core.Formula.Definition.DefinitionAC, Inside.Core.Formula",_x000D_
        "ID": 2613,_x000D_
        "Results": [_x000D_
          [_x000D_
            2499.28_x000D_
          ]_x000D_
        ],_x000D_
        "Statistics": {_x000D_
          "CreationDate": "2022-07-05T17:09:31.3432176+02:00",_x000D_
          "LastRefreshDate": "2022-03-22T10:10:09.0315919+01:00",_x000D_
          "TotalRefreshCount": 24,_x000D_
          "CustomInfo": {}_x000D_
        }_x000D_
      },_x000D_
      "2614": {_x000D_
        "$type": "Inside.Core.Formula.Definition.DefinitionAC, Inside.Core.Formula",_x000D_
        "ID": 2614,_x000D_
        "Results": [_x000D_
          [_x000D_
            1697.92_x000D_
          ]_x000D_
        ],_x000D_
        "Statistics": {_x000D_
          "CreationDate": "2022-07-05T17:09:31.3432176+02:00",_x000D_
          "LastRefreshDate": "2022-03-22T10:10:09.0425626+01:00",_x000D_
          "TotalRefreshCount": 24,_x000D_
          "CustomInfo": {}_x000D_
        }_x000D_
      },_x000D_
      "2615": {_x000D_
        "$type": "Inside.Core.Formula.Definition.DefinitionAC, Inside.Core.Formula",_x000D_
        "ID": 2615,_x000D_
        "Results": [_x000D_
          [_x000D_
            428.4_x000D_
          ]_x000D_
        ],_x000D_
        "Statistics": {_x000D_
          "CreationDate": "2022-07-05T17:09:31.3432176+02:00",_x000D_
          "LastRefreshDate": "2022-03-22T10:10:09.0664985+01:00",_x000D_
          "TotalRefreshCount": 24,_x000D_
          "CustomInfo": {}_x000D_
        }_x000D_
      },_x000D_
      "2616": {_x000D_
        "$type": "Inside.Core.Formula.Definition.DefinitionAC, Inside.Core.Formula",_x000D_
        "ID": 2616,_x000D_
        "Results": [_x000D_
          [_x000D_
            5304.32_x000D_
          ]_x000D_
        ],_x000D_
        "Statistics": {_x000D_
          "CreationDate": "2022-07-05T17:09:31.3432176+02:00",_x000D_
          "LastRefreshDate": "2022-03-22T10:10:09.0116451+01:00",_x000D_
          "TotalRefreshCount": 24,_x000D_
          "CustomInfo": {}_x000D_
        }_x000D_
      },_x000D_
      "2617": {_x000D_
        "$type": "Inside.Core.Formula.Definition.DefinitionAC, Inside.Core.Formula",_x000D_
        "ID": 2617,_x000D_
        "Results": [_x000D_
          [_x000D_
            204.4_x000D_
          ]_x000D_
        ],_x000D_
        "Statistics": {_x000D_
          "CreationDate": "2022-07-05T17:09:31.3432176+02:00",_x000D_
          "LastRefreshDate": "2022-03-22T10:10:09.0335864+01:00",_x000D_
          "TotalRefreshCount": 24,_x000D_
          "CustomInfo": {}_x000D_
        }_x000D_
      },_x000D_
      "2618": {_x000D_
        "$type": "Inside.Core.Formula.Definition.DefinitionAC, Inside.Core.Formula",_x000D_
        "ID": 2618,_x000D_
        "Results": [_x000D_
          [_x000D_
            169.12_x000D_
          ]_x000D_
        ],_x000D_
        "Statistics": {_x000D_
          "CreationDate": "2022-07-05T17:09:31.3432176+02:00",_x000D_
          "LastRefreshDate": "2022-03-22T10:10:09.0455544+01:00",_x000D_
          "TotalRefreshCount": 24,_x000D_
          "CustomInfo": {}_x000D_
        }_x000D_
      },_x000D_
      "2619": {_x000D_
        "$type": "Inside.Core.Formula.Definition.DefinitionAC, Inside.Core.Formula",_x000D_
        "ID": 2619,_x000D_
        "Results": [_x000D_
          [_x000D_
            263.2_x000D_
          ]_x000D_
        ],_x000D_
        "Statistics": {_x000D_
          "CreationDate": "2022-07-05T17:09:31.3432176+02:00",_x000D_
          "LastRefreshDate": "2022-03-22T10:10:09.068493+01:00",_x000D_
          "TotalRefreshCount": 24,_x000D_
          "CustomInfo": {}_x000D_
        }_x000D_
      },_x000D_
      "2620": {_x000D_
        "$type": "Inside.Core.Formula.Definition.DefinitionAC, Inside.Core.Formula",_x000D_
        "ID": 2620,_x000D_
        "Results": [_x000D_
          [_x000D_
            241.92_x000D_
          ]_x000D_
        ],_x000D_
        "Statistics": {_x000D_
          "CreationDate": "2022-07-05T17:09:31.3432176+02:00",_x000D_
          "LastRefreshDate": "2022-03-22T10:10:09.0146384+01:00",_x000D_
          "TotalRefreshCount": 24,_x000D_
          "CustomInfo": {}_x000D_
        }_x000D_
      },_x000D_
      "2621": {_x000D_
        "$type": "Inside.Core.Formula.Definition.DefinitionAC, Inside.Core.Formula",_x000D_
        "ID": 2621,_x000D_
        "Results": [_x000D_
          [_x000D_
            187.6_x000D_
          ]_x000D_
        ],_x000D_
        "Statistics": {_x000D_
          "CreationDate": "2022-07-05T17:09:31.3432176+02:00",_x000D_
          "LastRefreshDate": "2022-03-22T10:10:08.9996771+01:00",_x000D_
          "TotalRefreshCount": 24,_x000D_
          "CustomInfo": {}_x000D_
        }_x000D_
      },_x000D_
      "2622": {_x000D_
        "$type": "Inside.Core.Formula.Definition.DefinitionAC, Inside.Core.Formula",_x000D_
        "ID": 2622,_x000D_
        "Results": [_x000D_
          [_x000D_
            599.2_x000D_
          ]_x000D_
        ],_x000D_
        "Statistics": {_x000D_
          "CreationDate": "2022-07-05T17:09:31.3432176+02:00",_x000D_
          "LastRefreshDate": "2022-03-22T10:10:09.0475491+01:00",_x000D_
          "TotalRefreshCount": 24,_x000D_
          "CustomInfo": {}_x000D_
        }_x000D_
      },_x000D_
      "2623": {_x000D_
        "$type": "Inside.Core.Formula.Definition.DefinitionAC, Inside.Core.Formula",_x000D_
        "ID": 2623,_x000D_
        "Results": [_x000D_
          [_x000D_
            785.12_x000D_
          ]_x000D_
        ],_x000D_
        "Statistics": {_x000D_
          "CreationDate": "2022-07-05T17:09:31.3432176+02:00",_x000D_
          "LastRefreshDate": "2022-03-22T10:10:08.9946903+01:00",_x000D_
          "TotalRefreshCount": 24,_x000D_
          "CustomInfo": {}_x000D_
        }_x000D_
      },_x000D_
      "2624": {_x000D_
        "$type": "Inside.Core.Formula.Definition.DefinitionAC, Inside.Core.Formula",_x000D_
        "ID": 2624,_x000D_
        "Results": [_x000D_
          [_x000D_
            0.0_x000D_
          ]_x000D_
        ],_x000D_
        "Statistics": {_x000D_
          "CreationDate": "2022-07-05T17:09:31.3432176+02:00",_x000D_
          "LastRefreshDate": "2022-03-22T10:10:09.035581+01:00",_x000D_
          "TotalRefreshCount": 24,_x000D_
          "CustomInfo": {}_x000D_
        }_x000D_
      },_x000D_
      "2625": {_x000D_
        "$type": "Inside.Core.Formula.Definition.DefinitionAC, Inside.Core.Formula",_x000D_
        "ID": 2625,_x000D_
        "Results": [_x000D_
          [_x000D_
            337.12_x000D_
          ]_x000D_
        ],_x000D_
        "Statistics": {_x000D_
          "CreationDate": "2022-07-05T17:09:31.3432176+02:00",_x000D_
          "LastRefreshDate": "2022-03-22T10:10:09.0615307+01:00",_x000D_
          "TotalRefreshCount": 24,_x000D_
          "CustomInfo": {}_x000D_
        }_x000D_
      },_x000D_
      "2626": {_x000D_
        "$type": "Inside.Core.Formula.Definition.DefinitionAC, Inside.Core.Formula",_x000D_
        "ID": 2626,_x000D_
        "Results": [_x000D_
          [_x000D_
            785.12_x000D_
          ]_x000D_
        ],_x000D_
        "Statistics": {_x000D_
          "CreationDate": "2022-07-05T17:09:31.3432176+02:00",_x000D_
          "LastRefreshDate": "2022-03-22T10:10:08.6722677+01:00",_x000D_
          "TotalRefreshCount": 24,_x000D_
          "CustomInfo": {}_x000D_
        }_x000D_
      },_x000D_
      "2627": {_x000D_
        "$type": "Inside.Core.Formula.Definition.DefinitionAC, Inside.Core.Formula",_x000D_
        "ID": 2627,_x000D_
        "Results": [_x000D_
          [_x000D_
            0.0_x000D_
          ]_x000D_
        ],_x000D_
        "Statistics": {_x000D_
          "CreationDate": "2022-07-05T17:09:31.3432176+02:00",_x000D_
          "LastRefreshDate": "2022-03-22T10:10:08.6752607+01:00",_x000D_
          "TotalRefreshCount": 24,_x000D_
          "CustomInfo": {}_x000D_
        }_x000D_
      },_x000D_
      "2628": {_x000D_
        "$type": "Inside.Core.Formula.Definition.DefinitionAC, Inside.Core.Formula",_x000D_
        "ID": 2628,_x000D_
        "Results": [_x000D_
          [_x000D_
            0.0_x000D_
          ]_x000D_
        ],_x000D_
        "Statistics": {_x000D_
          "CreationDate": "2022-07-05T17:09:31.3432176+02:00",_x000D_
          "LastRefreshDate": "2022-03-22T10:10:08.6772545+01:00",_x000D_
          "TotalRefreshCount": 24,_x000D_
          "CustomInfo": {}_x000D_
        }_x000D_
      },_x000D_
      "2629": {_x000D_
        "$type": "Inside.Core.Formula.Definition.DefinitionAC, Inside.Core.Formula",_x000D_
        "ID": 2629,_x000D_
        "Results": [_x000D_
          [_x000D_
            1277.92_x000D_
          ]_x000D_
        ],_x000D_
        "Statistics": {_x000D_
          "CreationDate": "2022-07-05T17:09:31.3432176+02:00",_x000D_
          "LastRefreshDate": "2022-03-22T10:10:08.680247+01:00",_x000D_
          "TotalRefreshCount": 24,_x000D_
          "CustomInfo": {}_x000D_
        }_x000D_
      },_x000D_
      "2630": {_x000D_
        "$type": "Inside.Core.Formula.Definition.DefinitionAC, Inside.Core.Formula",_x000D_
        "ID": 2630,_x000D_
        "Results": [_x000D_
          [_x000D_
            1324.81_x000D_
          ]_x000D_
        ],_x000D_
        "Statistics": {_x000D_
          "CreationDate": "2022-07-05T17:09:31.3432176+02:00",_x000D_
          "LastRefreshDate": "2022-03-22T10:10:08.6842359+01:00",_x000D_
          "TotalRefreshCount": 24,_x000D_
          "CustomInfo": {}_x000D_
        }_x000D_
      },_x000D_
      "2631": {_x000D_
        "$type": "Inside.Core.Formula.Definition.DefinitionAC, Inside.Core.Formula",_x000D_
        "ID": 2631,_x000D_
        "Results": [_x000D_
          [_x000D_
            1690.68_x000D_
          ]_x000D_
        ],_x000D_
        "Statistics": {_x000D_
          "CreationDate": "2022-07-05T17:09:31.3432176+02:00",_x000D_
          "LastRefreshDate": "2022-03-22T10:10:08.6862303+01:00",_x000D_
          "TotalRefreshCount": 24,_x000D_
          "CustomInfo": {}_x000D_
        }_x000D_
      },_x000D_
      "2632": {_x000D_
        "$type": "Inside.Core.Formula.Definition.DefinitionAC, Inside.Core.Formula",_x000D_
        "ID": 2632,_x000D_
        "Results": [_x000D_
          [_x000D_
            230.72_x000D_
          ]_x000D_
        ],_x000D_
        "Statistics": {_x000D_
          "CreationDate": "2022-07-05T17:09:31.3432176+02:00",_x000D_
          "LastRefreshDate": "2022-03-22T10:10:08.6892225+01:00",_x000D_
          "TotalRefreshCount": 24,_x000D_
          "CustomInfo": {}_x000D_
        }_x000D_
      },_x000D_
      "2633": {_x000D_
        "$type": "Inside.Core.Formula.Definition.DefinitionAC, Inside.Core.Formula",_x000D_
        "ID": 2633,_x000D_
        "Results": [_x000D_
          [_x000D_
            650.72_x000D_
          ]_x000D_
        ],_x000D_
        "Statistics": {_x000D_
          "CreationDate": "2022-07-05T17:09:31.3432176+02:00",_x000D_
          "LastRefreshDate": "2022-03-22T10:10:08.6912172+01:00",_x000D_
          "TotalRefreshCount": 24,_x000D_
          "CustomInfo": {}_x000D_
        }_x000D_
      },_x000D_
      "2634": {_x000D_
        "$type": "Inside.Core.Formula.Definition.DefinitionAC, Inside.Core.Formula",_x000D_
        "ID": 2634,_x000D_
        "Results": [_x000D_
          [_x000D_
            220.64_x000D_
          ]_x000D_
        ],_x000D_
        "Statistics": {_x000D_
          "CreationDate": "2022-07-05T17:09:31.3432176+02:00",_x000D_
          "LastRefreshDate": "2022-03-22T10:10:08.6952075+01:00",_x000D_
          "TotalRefreshCount": 24,_x000D_
          "CustomInfo": {}_x000D_
        }_x000D_
      },_x000D_
      "2635": {_x000D_
        "$type": "Inside.Core.Formula.Definition.DefinitionAC, Inside.Core.Formula",_x000D_
        "ID": 2635,_x000D_
        "Results": [_x000D_
          [_x000D_
            75.04_x000D_
          ]_x000D_
        ],_x000D_
        "Statistics": {_x000D_
          "CreationDate": "2022-07-05T17:09:31.3432176+02:00",_x000D_
          "LastRefreshDate": "2022-03-22T10:10:08.6981993+01:00",_x000D_
          "TotalRefreshCount": 24,_x000D_
          "CustomInfo": {}_x000D_
        }_x000D_
      },_x000D_
      "2636": {_x000D_
        "$type": "Inside.Core.Formula.Definition.DefinitionAC, Inside.Core.Formula",_x000D_
        "ID": 2636,_x000D_
        "Results": [_x000D_
          [_x000D_
            280.0_x000D_
          ]_x000D_
        ],_x000D_
        "Statistics": {_x000D_
          "CreationDate": "2022-07-05T17:09:31.3432176+02:00",_x000D_
          "LastRefreshDate": "2022-03-22T10:10:08.7001941+01:00",_x000D_
          "TotalRefreshCount": 24,_x000D_
          "CustomInfo": {}_x000D_
        }_x000D_
      },_x000D_
      "2637": {_x000D_
        "$type": "Inside.Core.Formula.Definition.DefinitionAC, Inside.Core.Formula",_x000D_
        "ID": 2637,_x000D_
        "Results": [_x000D_
          [_x000D_
            580.72_x000D_
          ]_x000D_
        ],_x000D_
        "Statistics": {_x000D_
          "CreationDate": "2022-07-05T17:09:31.3432176+02:00",_x000D_
          "LastRefreshDate": "2022-03-22T10:10:08.7031862+01:00",_x000D_
          "TotalRefreshCount": 24,_x000D_
          "CustomInfo": {}_x000D_
        }_x000D_
      },_x000D_
      "2638": {_x000D_
        "$type": "Inside.Core.Formula.Definition.DefinitionAC, Inside.Core.Formula",_x000D_
        "ID": 2638,_x000D_
        "Results": [_x000D_
          [_x000D_
            428.4_x000D_
          ]_x000D_
        ],_x000D_
        "Statistics": {_x000D_
          "CreationDate": "2022-07-05T17:09:31.3432176+02:00",_x000D_
          "LastRefreshDate": "2022-03-22T10:10:08.70518+01:00",_x000D_
          "TotalRefreshCount": 24,_x000D_
          "CustomInfo": {}_x000D_
        }_x000D_
      },_x000D_
      "2639": {_x000D_
        "$type": "Inside.Core.Formula.Definition.DefinitionAC, Inside.Core.Formula",_x000D_
        "ID": 2639,_x000D_
        "Results": [_x000D_
          [_x000D_
            311.92_x000D_
          ]_x000D_
        ],_x000D_
        "Statistics": {_x000D_
          "CreationDate": "2022-07-05T17:09:31.3432176+02:00",_x000D_
          "LastRefreshDate": "2022-03-22T10:10:08.708172+01:00",_x000D_
          "TotalRefreshCount": 24,_x000D_
          "CustomInfo": {}_x000D_
        }_x000D_
      },_x000D_
      "2640": {_x000D_
        "$type": "Inside.Core.Formula.Definition.DefinitionAC, Inside.Core.Formula",_x000D_
        "ID": 2640,_x000D_
        "Results": [_x000D_
          [_x000D_
            604.8_x000D_
          ]_x000D_
        ],_x000D_
        "Statistics": {_x000D_
          "CreationDate": "2022-07-05T17:09:31.3432176+02:00",_x000D_
          "LastRefreshDate": "2022-03-22T10:10:08.7111649+01:00",_x000D_
          "TotalRefreshCount": 24,_x000D_
          "CustomInfo": {}_x000D_
        }_x000D_
      },_x000D_
      "2641": {_x000D_
        "$type": "Inside.Core.Formula.Definition.DefinitionAC, Inside.Core.Formula",_x000D_
        "ID": 2641,_x000D_
        "Results": [_x000D_
          [_x000D_
            2660.0_x000D_
          ]_x000D_
        ],_x000D_
        "Statistics": {_x000D_
          "CreationDate": "2022-07-05T17:09:31.3432176+02:00",_x000D_
          "LastRefreshDate": "2022-03-22T10:10:08.7151531+01:00",_x000D_
          "TotalRefreshCount": 24,_x000D_
          "CustomInfo": {}_x000D_
        }_x000D_
      },_x000D_
      "2642": {_x000D_
        "$type": "Inside.Core.Formula.Definition.DefinitionAC, Inside.Core.Formula",_x000D_
        "ID": 2642,_x000D_
        "Results": [_x000D_
          [_x000D_
            489.44_x000D_
          ]_x000D_
        ],_x000D_
        "Statistics": {_x000D_
          "CreationDate": "2022-07-05T17:09:31.3432176+02:00",_x000D_
          "LastRefreshDate": "2022-03-22T10:10:08.7300159+01:00",_x000D_
          "TotalRefreshCount": 24,_x000D_
          "CustomInfo": {}_x000D_
        }_x000D_
      },_x000D_
      "2643": {_x000D_
        "$type": "Inside.Core.Formula.Definition.DefinitionAC, Inside.Core.Formula",_x000D_
        "ID": 2643,_x000D_
        "Results": [_x000D_
          [_x000D_
            1860.32_x000D_
          ]_x000D_
        ],_x000D_
        "Statistics": {_x000D_
          "CreationDate": "2022-07-05T17:09:31.3432176+02:00",_x000D_
          "LastRefreshDate": "2022-03-22T10:10:08.7320105+01:00",_x000D_
          "TotalRefreshCount": 24,_x000D_
          "CustomInfo": {}_x000D_
        }_x000D_
      },_x000D_
      "2644": {_x000D_
        "$type": "Inside.Core.Formula.Definition.DefinitionAC, Inside.Core.Formula",_x000D_
        "ID": 2644,_x000D_
        "Results": [_x000D_
          [_x000D_
            2128.26_x000D_
          ]_x000D_
        ],_x000D_
        "Statistics": {_x000D_
          "CreationDate": "2022-07-05T17:09:31.3432176+02:00",_x000D_
          "LastRefreshDate": "2022-03-22T10:10:08.7350026+01:00",_x000D_
          "TotalRefreshCount": 24,_x000D_
          "CustomInfo": {}_x000D_
        }_x000D_
      },_x000D_
      "2645": {_x000D_
        "$type": "Inside.Core.Formula.Definition.DefinitionAC, Inside.Core.Formula",_x000D_
        "ID": 2645,_x000D_
        "Results": [_x000D_
          [_x000D_
            730.8_x000D_
          ]_x000D_
        ],_x000D_
        "Statistics": {_x000D_
          "CreationDate": "2022-07-05T17:09:31.3432176+02:00",_x000D_
          "LastRefreshDate": "2022-03-22T10:10:08.7389916+01:00",_x000D_
          "TotalRefreshCount": 24,_x000D_
          "CustomInfo": {}_x000D_
        }_x000D_
      },_x000D_
      "2646": {_x000D_
        "$type": "Inside.Core.Formula.Definition.DefinitionAC, Inside.Core.Formula",_x000D_
        "ID": 2646,_x000D_
        "Results": [_x000D_
          [_x000D_
            4859.9_x000D_
          ]_x000D_
        ],_x000D_
        "Statistics": {_x000D_
          "CreationDate": "2022-07-05T17:09:31.3432176+02:00",_x000D_
          "LastRefreshDate": "2022-03-22T10:10:08.7409866+01:00",_x000D_
          "TotalRefreshCount": 24,_x000D_
          "CustomInfo": {}_x000D_
        }_x000D_
      },_x000D_
      "2647": {_x000D_
        "$type": "Inside.Core.Formula.Definition.DefinitionAC, Inside.Core.Formula",_x000D_
        "ID": 2647,_x000D_
        "Results": [_x000D_
          [_x000D_
            460.32_x000D_
          ]_x000D_
        ],_x000D_
        "Statistics": {_x000D_
          "CreationDate": "2022-07-05T17:09:31.3432176+02:00",_x000D_
          "LastRefreshDate": "2022-03-22T10:10:08.743979+01:00",_x000D_
          "TotalRefreshCount": 24,_x000D_
          "CustomInfo": {}_x000D_
        }_x000D_
      },_x000D_
      "2648": {_x000D_
        "$type": "Inside.Core.Formula.Definition.DefinitionAC, Inside.Core.Formula",_x000D_
        "ID": 2648,_x000D_
        "Results": [_x000D_
          [_x000D_
            806.4_x000D_
          ]_x000D_
        ],_x000D_
        "Statistics": {_x000D_
          "CreationDate": "2022-07-05T17:09:31.3432176+02:00",_x000D_
          "LastRefreshDate": "2022-03-22T10:10:08.7459731+01:00",_x000D_
          "TotalRefreshCount": 24,_x000D_
          "CustomInfo": {}_x000D_
        }_x000D_
      },_x000D_
      "2649": {_x000D_
        "$type": "Inside.Core.Formula.Definition.DefinitionAC, Inside.Core.Formula",_x000D_
        "ID": 2649,_x000D_
        "Results": [_x000D_
          [_x000D_
            1197.34_x000D_
          ]_x000D_
        ],_x000D_
        "Statistics": {_x000D_
          "CreationDate": "2022-07-05T17:09:31.3432176+02:00",_x000D_
          "LastRefreshDate": "2022-03-22T10:10:08.7479677+01:00",_x000D_
          "TotalRefreshCount": 24,_x000D_
          "CustomInfo": {}_x000D_
        }_x000D_
      },_x000D_
      "2650": {_x000D_
        "$type": "Inside.Core.Formula.Definition.DefinitionAC, Inside.Core.Formula",_x000D_
        "ID": 2650,_x000D_
        "Results": [_x000D_
          [_x000D_
            481.78_x000D_
          ]_x000D_
        ],_x000D_
        "Statistics": {_x000D_
          "CreationDate": "2022-07-05T17:09:31.3432176+02:00",_x000D_
          "LastRefreshDate": "2022-03-22T10:10:08.7499627+01:00",_x000D_
          "TotalRefreshCount": 24,_x000D_
          "CustomInfo": {}_x000D_
        }_x000D_
      },_x000D_
      "2651": {_x000D_
        "$type": "Inside.Core.Formula.Definition.DefinitionAC, Inside.Core.Formula",_x000D_
        "ID": 2651,_x000D_
        "Results": [_x000D_
          [_x000D_
            680.4_x000D_
          ]_x000D_
        ],_x000D_
        "Statistics": {_x000D_
          "CreationDate": "2022-07-05T17:09:31.3432176+02:00",_x000D_
          "LastRefreshDate": "2022-03-22T10:10:08.7529547+01:00",_x000D_
          "TotalRefreshCount": 24,_x000D_
          "CustomInfo": {}_x000D_
        }_x000D_
      },_x000D_
      "2652": {_x000D_
        "$type": "Inside.Core.Formula.Definition.DefinitionAC, Inside.Core.Formula",_x000D_
        "ID": 2652,_x000D_
        "Results": [_x000D_
          [_x000D_
            310.24_x000D_
          ]_x000D_
        ],_x000D_
        "Statistics": {_x000D_
          "CreationDate": "2022-07-05T17:09:31.3432176+02:00",_x000D_
          "LastRefreshDate": "2022-03-22T10:10:08.7549495+01:00",_x000D_
          "TotalRefreshCount": 24,_x000D_
          "CustomInfo": {}_x000D_
        }_x000D_
      },_x000D_
      "2653": {_x000D_
        "$type": "Inside.Core.Formula.Definition.DefinitionAC, Inside.Core.Formula",_x000D_
        "ID": 2653,_x000D_
        "Results": [_x000D_
          [_x000D_
            286.72_x000D_
          ]_x000D_
        ],_x000D_
        "Statistics": {_x000D_
          "CreationDate": "2022-07-05T17:09:31.3432176+02:00",_x000D_
          "LastRefreshDate": "2022-03-22T10:10:08.7569441+01:00",_x000D_
          "TotalRefreshCount": 24,_x000D_
          "CustomInfo": {}_x000D_
        }_x000D_
      },_x000D_
      "2654": {_x000D_
        "$type": "Inside.Core.Formula.Definition.DefinitionAC, Inside.Core.Formula",_x000D_
        "ID": 2654,_x000D_
        "Results": [_x000D_
          [_x000D_
            454.72_x000D_
          ]_x000D_
        ],_x000D_
        "Statistics": {_x000D_
          "CreationDate": "2022-07-05T17:09:31.3432176+02:00",_x000D_
          "LastRefreshDate": "2022-03-22T10:10:08.7589388+01:00",_x000D_
          "TotalRefreshCount": 24,_x000D_
          "CustomInfo": {}_x000D_
        }_x000D_
      },_x000D_
      "2655": {_x000D_
        "$type": "Inside.Core.Formula.Definition.DefinitionAC, Inside.Core.Formula",_x000D_
        "ID": 2655,_x000D_
        "Results": [_x000D_
          [_x000D_
            75.04_x000D_
          ]_x000D_
        ],_x000D_
        "Statistics": {_x000D_
          "CreationDate": "2022-07-05T17:09:31.3432176+02:00",_x000D_
          "LastRefreshDate": "2022-03-22T10:10:08.7619644+01:00",_x000D_
          "TotalRefreshCount": 24,_x000D_
          "CustomInfo": {}_x000D_
        }_x000D_
      },_x000D_
      "2656": {_x000D_
        "$type": "Inside.Core.Formula.Definition.DefinitionAC, Inside.Core.Formula",_x000D_
        "ID": 2656,_x000D_
        "Results": [_x000D_
          [_x000D_
            1188.32_x000D_
          ]_x000D_
        ],_x000D_
        "Statistics": {_x000D_
          "CreationDate": "2022-07-05T17:09:31.3432176+02:00",_x000D_
          "LastRefreshDate": "2022-03-22T10:10:08.7639586+01:00",_x000D_
          "TotalRefreshCount": 24,_x000D_
          "CustomInfo": {}_x000D_
        }_x000D_
      },_x000D_
      "2657": {_x000D_
        "$type": "Inside.Core.Formula.Definition.DefinitionAC, Inside.Core.Formula",_x000D_
        "ID": 2657,_x000D_
        "Results": [_x000D_
          [_x000D_
            369.6_x000D_
          ]_x000D_
        ],_x000D_
        "Statistics": {_x000D_
          "CreationDate": "2022-07-05T17:09:31.3432176+02:00",_x000D_
          "LastRefreshDate": "2022-03-22T10:10:08.7659515+01:00",_x000D_
          "TotalRefreshCount": 24,_x000D_
          "CustomInfo": {}_x000D_
        }_x000D_
      },_x000D_
      "2658": {_x000D_
        "$type": "Inside.Core.Formula.Definition.DefinitionAC, Inside.Core.Formula",_x000D_
        "ID": 2658,_x000D_
        "Results": [_x000D_
          [_x000D_
            2150.4_x000D_
          ]_x000D_
        ],_x000D_
        "Statistics": {_x000D_
          "CreationDate": "2022-07-05T17:09:31.3432176+02:00",_x000D_
          "LastRefreshDate": "2022-03-22T10:10:08.7679467+01:00",_x000D_
          "TotalRefreshCount": 24,_x000D_
          "CustomInfo": {}_x000D_
        }_x000D_
      },_x000D_
      "2659": {_x000D_
        "$type": "Inside.Core.Formula.Definition.DefinitionAC, Inside.Core.Formula",_x000D_
        "ID": 2659,_x000D_
        "Results": [_x000D_
          [_x000D_
            526.4_x000D_
          ]_x000D_
        ],_x000D_
        "Statistics": {_x000D_
          "CreationDate": "2022-07-05T17:09:31.3432176+02:00",_x000D_
          "LastRefreshDate": "2022-03-22T10:10:08.7699092+01:00",_x000D_
          "TotalRefreshCount": 24,_x000D_
          "CustomInfo": {}_x000D_
        }_x000D_
      },_x000D_
      "2660": {_x000D_
        "$type": "Inside.Core.Formula.Definition.DefinitionAC, Inside.Core.Formula",_x000D_
        "ID": 2660,_x000D_
        "Results": [_x000D_
          [_x000D_
            617.12_x000D_
          ]_x000D_
        ],_x000D_
        "Statistics": {_x000D_
          "CreationDate": "2022-07-05T17:09:31.3432176+02:00",_x000D_
          "LastRefreshDate": "2022-03-22T10:10:08.7719038+01:00",_x000D_
          "TotalRefreshCount": 24,_x000D_
          "CustomInfo": {}_x000D_
        }_x000D_
      },_x000D_
      "2661": {_x000D_
        "$type": "Inside.Core.Formula.Definition.DefinitionAC, Inside.Core.Formula",_x000D_
        "ID": 2661,_x000D_
        "Results": [_x000D_
          [_x000D_
            279.72_x000D_
          ]_x000D_
        ],_x000D_
        "Statistics": {_x000D_
          "CreationDate": "2022-07-05T17:09:31.3432176+02:00",_x000D_
          "LastRefreshDate": "2022-03-22T10:10:08.7748958+01:00",_x000D_
          "TotalRefreshCount": 24,_x000D_
          "CustomInfo": {}_x000D_
        }_x000D_
      },_x000D_
      "2662": {_x000D_
        "$type": "Inside.Core.Formula.Definition.DefinitionAC, Inside.Core.Formula",_x000D_
        "ID": 2662,_x000D_
        "Results": [_x000D_
          [_x000D_
            968.8_x000D_
          ]_x000D_
        ],_x000D_
        "Statistics": {_x000D_
          "CreationDate": "2022-07-05T17:09:31.3432176+02:00",_x000D_
          "LastRefreshDate": "2022-03-22T10:10:08.7768912+01:00",_x000D_
          "TotalRefreshCount": 24,_x000D_
          "CustomInfo": {}_x000D_
        }_x000D_
      },_x000D_
      "2663": {_x000D_
        "$type": "Inside.Core.Formula.Definition.DefinitionAC, Inside.Core.Formula",_x000D_
        "ID": 2663,_x000D_
        "Results": [_x000D_
          [_x000D_
            505.12_x000D_
          ]_x000D_
        ],_x000D_
        "Statistics": {_x000D_
          "CreationDate": "2022-07-05T17:09:31.3432176+02:00",_x000D_
          "LastRefreshDate": "2022-03-22T10:10:08.7788851+01:00",_x000D_
          "TotalRefreshCount": 24,_x000D_
          "CustomInfo": {}_x000D_
        }_x000D_
      },_x000D_
      "2664": {_x000D_
        "$type": "Inside.Core.Formula.Definition.DefinitionAC, Inside.Core.Formula",_x000D_
        "ID": 2664,_x000D_
        "Results": [_x000D_
          [_x000D_
            145.6_x000D_
          ]_x000D_
        ],_x000D_
        "Statistics": {_x000D_
          "CreationDate": "2022-07-05T17:09:31.3432176+02:00",_x000D_
          "LastRefreshDate": "2022-03-22T10:10:08.7828745+01:00",_x000D_
          "TotalRefreshCount": 24,_x000D_
          "CustomInfo": {}_x000D_
        }_x000D_
      },_x000D_
      "2665": {_x000D_
        "$type": "Inside.Core.Formula.Definition.DefinitionAC, Inside.Core.Formula",_x000D_
        "ID": 2665,_x000D_
        "Results": [_x000D_
          [_x000D_
            322.0_x000D_
          ]_x000D_
        ],_x000D_
        "Statistics": {_x000D_
          "CreationDate": "2022-07-05T17:09:31.3432176+02:00",_x000D_
          "LastRefreshDate": "2022-03-22T10:10:08.7848695+01:00",_x000D_
          "TotalRefreshCount": 24,_x000D_
          "CustomInfo": {}_x000D_
        }_x000D_
      },_x000D_
      "2666": {_x000D_
        "$type": "Inside.Core.Formula.Definition.DefinitionAC, Inside.Core.Formula",_x000D_
        "ID": 2666,_x000D_
      </t>
  </si>
  <si>
    <t xml:space="preserve">  "Results": [_x000D_
          [_x000D_
            75.04_x000D_
          ]_x000D_
        ],_x000D_
        "Statistics": {_x000D_
          "CreationDate": "2022-07-05T17:09:31.3432176+02:00",_x000D_
          "LastRefreshDate": "2022-03-22T10:10:08.7878611+01:00",_x000D_
          "TotalRefreshCount": 24,_x000D_
          "CustomInfo": {}_x000D_
        }_x000D_
      },_x000D_
      "2667": {_x000D_
        "$type": "Inside.Core.Formula.Definition.DefinitionAC, Inside.Core.Formula",_x000D_
        "ID": 2667,_x000D_
        "Results": [_x000D_
          [_x000D_
            314.72_x000D_
          ]_x000D_
        ],_x000D_
        "Statistics": {_x000D_
          "CreationDate": "2022-07-05T17:09:31.3432176+02:00",_x000D_
          "LastRefreshDate": "2022-03-22T10:10:08.7898559+01:00",_x000D_
          "TotalRefreshCount": 24,_x000D_
          "CustomInfo": {}_x000D_
        }_x000D_
      },_x000D_
      "2668": {_x000D_
        "$type": "Inside.Core.Formula.Definition.DefinitionAC, Inside.Core.Formula",_x000D_
        "ID": 2668,_x000D_
        "Results": [_x000D_
          [_x000D_
            141.16_x000D_
          ]_x000D_
        ],_x000D_
        "Statistics": {_x000D_
          "CreationDate": "2022-07-05T17:09:31.3432176+02:00",_x000D_
          "LastRefreshDate": "2022-03-22T10:10:08.7918505+01:00",_x000D_
          "TotalRefreshCount": 24,_x000D_
          "CustomInfo": {}_x000D_
        }_x000D_
      },_x000D_
      "2669": {_x000D_
        "$type": "Inside.Core.Formula.Definition.DefinitionAC, Inside.Core.Formula",_x000D_
        "ID": 2669,_x000D_
        "Results": [_x000D_
          [_x000D_
            7602.56_x000D_
          ]_x000D_
        ],_x000D_
        "Statistics": {_x000D_
          "CreationDate": "2022-07-05T17:09:31.3432176+02:00",_x000D_
          "LastRefreshDate": "2022-03-22T10:10:08.7948437+01:00",_x000D_
          "TotalRefreshCount": 24,_x000D_
          "CustomInfo": {}_x000D_
        }_x000D_
      },_x000D_
      "2670": {_x000D_
        "$type": "Inside.Core.Formula.Definition.DefinitionAC, Inside.Core.Formula",_x000D_
        "ID": 2670,_x000D_
        "Results": [_x000D_
          [_x000D_
            324.8_x000D_
          ]_x000D_
        ],_x000D_
        "Statistics": {_x000D_
          "CreationDate": "2022-07-05T17:09:31.3432176+02:00",_x000D_
          "LastRefreshDate": "2022-03-22T10:10:08.7968384+01:00",_x000D_
          "TotalRefreshCount": 24,_x000D_
          "CustomInfo": {}_x000D_
        }_x000D_
      },_x000D_
      "2671": {_x000D_
        "$type": "Inside.Core.Formula.Definition.DefinitionAC, Inside.Core.Formula",_x000D_
        "ID": 2671,_x000D_
        "Results": [_x000D_
          [_x000D_
            364.0_x000D_
          ]_x000D_
        ],_x000D_
        "Statistics": {_x000D_
          "CreationDate": "2022-07-05T17:09:31.3432176+02:00",_x000D_
          "LastRefreshDate": "2022-03-22T10:10:08.799831+01:00",_x000D_
          "TotalRefreshCount": 24,_x000D_
          "CustomInfo": {}_x000D_
        }_x000D_
      },_x000D_
      "2672": {_x000D_
        "$type": "Inside.Core.Formula.Definition.DefinitionAC, Inside.Core.Formula",_x000D_
        "ID": 2672,_x000D_
        "Results": [_x000D_
          [_x000D_
            0.0_x000D_
          ]_x000D_
        ],_x000D_
        "Statistics": {_x000D_
          "CreationDate": "2022-07-05T17:09:31.3432176+02:00",_x000D_
          "LastRefreshDate": "2022-03-22T10:10:08.801824+01:00",_x000D_
          "TotalRefreshCount": 24,_x000D_
          "CustomInfo": {}_x000D_
        }_x000D_
      },_x000D_
      "2673": {_x000D_
        "$type": "Inside.Core.Formula.Definition.DefinitionAC, Inside.Core.Formula",_x000D_
        "ID": 2673,_x000D_
        "Results": [_x000D_
          [_x000D_
            330.4_x000D_
          ]_x000D_
        ],_x000D_
        "Statistics": {_x000D_
          "CreationDate": "2022-07-05T17:09:31.3432176+02:00",_x000D_
          "LastRefreshDate": "2022-03-22T10:10:08.8038184+01:00",_x000D_
          "TotalRefreshCount": 24,_x000D_
          "CustomInfo": {}_x000D_
        }_x000D_
      },_x000D_
      "2674": {_x000D_
        "$type": "Inside.Core.Formula.Definition.DefinitionAC, Inside.Core.Formula",_x000D_
        "ID": 2674,_x000D_
        "Results": [_x000D_
          [_x000D_
            1271.2_x000D_
          ]_x000D_
        ],_x000D_
        "Statistics": {_x000D_
          "CreationDate": "2022-07-05T17:09:31.3432176+02:00",_x000D_
          "LastRefreshDate": "2022-03-22T10:10:08.8068104+01:00",_x000D_
          "TotalRefreshCount": 24,_x000D_
          "CustomInfo": {}_x000D_
        }_x000D_
      },_x000D_
      "2675": {_x000D_
        "$type": "Inside.Core.Formula.Definition.DefinitionAC, Inside.Core.Formula",_x000D_
        "ID": 2675,_x000D_
        "Results": [_x000D_
          [_x000D_
            29545.600000000002_x000D_
          ]_x000D_
        ],_x000D_
        "Statistics": {_x000D_
          "CreationDate": "2022-07-05T17:09:31.3432176+02:00",_x000D_
          "LastRefreshDate": "2022-03-22T10:10:08.808806+01:00",_x000D_
          "TotalRefreshCount": 24,_x000D_
          "CustomInfo": {}_x000D_
        }_x000D_
      },_x000D_
      "2676": {_x000D_
        "$type": "Inside.Core.Formula.Definition.DefinitionAC, Inside.Core.Formula",_x000D_
        "ID": 2676,_x000D_
        "Results": [_x000D_
          [_x000D_
            3841.6_x000D_
          ]_x000D_
        ],_x000D_
        "Statistics": {_x000D_
          "CreationDate": "2022-07-05T17:09:31.3432176+02:00",_x000D_
          "LastRefreshDate": "2022-03-22T10:10:08.8107998+01:00",_x000D_
          "TotalRefreshCount": 24,_x000D_
          "CustomInfo": {}_x000D_
        }_x000D_
      },_x000D_
      "2677": {_x000D_
        "$type": "Inside.Core.Formula.Definition.DefinitionAC, Inside.Core.Formula",_x000D_
        "ID": 2677,_x000D_
        "Results": [_x000D_
          [_x000D_
            1372.0_x000D_
          ]_x000D_
        ],_x000D_
        "Statistics": {_x000D_
          "CreationDate": "2022-07-05T17:09:31.3432176+02:00",_x000D_
          "LastRefreshDate": "2022-03-22T10:10:08.8127945+01:00",_x000D_
          "TotalRefreshCount": 24,_x000D_
          "CustomInfo": {}_x000D_
        }_x000D_
      },_x000D_
      "2678": {_x000D_
        "$type": "Inside.Core.Formula.Definition.DefinitionAC, Inside.Core.Formula",_x000D_
        "ID": 2678,_x000D_
        "Results": [_x000D_
          [_x000D_
            2660.0_x000D_
          ]_x000D_
        ],_x000D_
        "Statistics": {_x000D_
          "CreationDate": "2022-07-05T17:09:31.3432176+02:00",_x000D_
          "LastRefreshDate": "2022-03-22T10:10:08.8157866+01:00",_x000D_
          "TotalRefreshCount": 24,_x000D_
          "CustomInfo": {}_x000D_
        }_x000D_
      },_x000D_
      "2679": {_x000D_
        "$type": "Inside.Core.Formula.Definition.DefinitionAC, Inside.Core.Formula",_x000D_
        "ID": 2679,_x000D_
        "Results": [_x000D_
          [_x000D_
            960.71_x000D_
          ]_x000D_
        ],_x000D_
        "Statistics": {_x000D_
          "CreationDate": "2022-07-05T17:09:31.3432176+02:00",_x000D_
          "LastRefreshDate": "2022-03-22T10:10:08.8177812+01:00",_x000D_
          "TotalRefreshCount": 24,_x000D_
          "CustomInfo": {}_x000D_
        }_x000D_
      },_x000D_
      "2680": {_x000D_
        "$type": "Inside.Core.Formula.Definition.DefinitionAC, Inside.Core.Formula",_x000D_
        "ID": 2680,_x000D_
        "Results": [_x000D_
          [_x000D_
            1646.4_x000D_
          ]_x000D_
        ],_x000D_
        "Statistics": {_x000D_
          "CreationDate": "2022-07-05T17:09:31.3432176+02:00",_x000D_
          "LastRefreshDate": "2022-03-22T10:10:08.8198084+01:00",_x000D_
          "TotalRefreshCount": 24,_x000D_
          "CustomInfo": {}_x000D_
        }_x000D_
      },_x000D_
      "2681": {_x000D_
        "$type": "Inside.Core.Formula.Definition.DefinitionAC, Inside.Core.Formula",_x000D_
        "ID": 2681,_x000D_
        "Results": [_x000D_
          [_x000D_
            2701.94_x000D_
          ]_x000D_
        ],_x000D_
        "Statistics": {_x000D_
          "CreationDate": "2022-07-05T17:09:31.3441706+02:00",_x000D_
          "LastRefreshDate": "2022-03-22T10:10:08.8218026+01:00",_x000D_
          "TotalRefreshCount": 24,_x000D_
          "CustomInfo": {}_x000D_
        }_x000D_
      },_x000D_
      "2682": {_x000D_
        "$type": "Inside.Core.Formula.Definition.DefinitionAC, Inside.Core.Formula",_x000D_
        "ID": 2682,_x000D_
        "Results": [_x000D_
          [_x000D_
            756.0_x000D_
          ]_x000D_
        ],_x000D_
        "Statistics": {_x000D_
          "CreationDate": "2022-07-05T17:09:31.3441706+02:00",_x000D_
          "LastRefreshDate": "2022-03-22T10:10:08.825196+01:00",_x000D_
          "TotalRefreshCount": 24,_x000D_
          "CustomInfo": {}_x000D_
        }_x000D_
      },_x000D_
      "2683": {_x000D_
        "$type": "Inside.Core.Formula.Definition.DefinitionAC, Inside.Core.Formula",_x000D_
        "ID": 2683,_x000D_
        "Results": [_x000D_
          [_x000D_
            4474.18_x000D_
          ]_x000D_
        ],_x000D_
        "Statistics": {_x000D_
          "CreationDate": "2022-07-05T17:09:31.3441706+02:00",_x000D_
          "LastRefreshDate": "2022-03-22T10:10:08.8312149+01:00",_x000D_
          "TotalRefreshCount": 24,_x000D_
          "CustomInfo": {}_x000D_
        }_x000D_
      },_x000D_
      "2684": {_x000D_
        "$type": "Inside.Core.Formula.Definition.DefinitionAC, Inside.Core.Formula",_x000D_
        "ID": 2684,_x000D_
        "Results": [_x000D_
          [_x000D_
            2137.33_x000D_
          ]_x000D_
        ],_x000D_
        "Statistics": {_x000D_
          "CreationDate": "2022-07-05T17:09:31.3441706+02:00",_x000D_
          "LastRefreshDate": "2022-03-22T10:10:08.8332181+01:00",_x000D_
          "TotalRefreshCount": 24,_x000D_
          "CustomInfo": {}_x000D_
        }_x000D_
      },_x000D_
      "2685": {_x000D_
        "$type": "Inside.Core.Formula.Definition.DefinitionAC, Inside.Core.Formula",_x000D_
        "ID": 2685,_x000D_
        "Results": [_x000D_
          [_x000D_
            199.92_x000D_
          ]_x000D_
        ],_x000D_
        "Statistics": {_x000D_
          "CreationDate": "2022-07-05T17:09:31.3441706+02:00",_x000D_
          "LastRefreshDate": "2022-03-22T10:10:08.8564108+01:00",_x000D_
          "TotalRefreshCount": 24,_x000D_
          "CustomInfo": {}_x000D_
        }_x000D_
      },_x000D_
      "2686": {_x000D_
        "$type": "Inside.Core.Formula.Definition.DefinitionAC, Inside.Core.Formula",_x000D_
        "ID": 2686,_x000D_
        "Results": [_x000D_
          [_x000D_
            194.32_x000D_
          ]_x000D_
        ],_x000D_
        "Statistics": {_x000D_
          "CreationDate": "2022-07-05T17:09:31.3441706+02:00",_x000D_
          "LastRefreshDate": "2022-03-22T10:10:08.8594467+01:00",_x000D_
          "TotalRefreshCount": 24,_x000D_
          "CustomInfo": {}_x000D_
        }_x000D_
      },_x000D_
      "2687": {_x000D_
        "$type": "Inside.Core.Formula.Definition.DefinitionAC, Inside.Core.Formula",_x000D_
        "ID": 2687,_x000D_
        "Results": [_x000D_
          [_x000D_
            296.7_x000D_
          ]_x000D_
        ],_x000D_
        "Statistics": {_x000D_
          "CreationDate": "2022-07-05T17:09:31.3441706+02:00",_x000D_
          "LastRefreshDate": "2022-03-22T10:10:08.8614808+01:00",_x000D_
          "TotalRefreshCount": 24,_x000D_
          "CustomInfo": {}_x000D_
        }_x000D_
      },_x000D_
      "2688": {_x000D_
        "$type": "Inside.Core.Formula.Definition.DefinitionAC, Inside.Core.Formula",_x000D_
        "ID": 2688,_x000D_
        "Results": [_x000D_
          [_x000D_
            961.97_x000D_
          ]_x000D_
        ],_x000D_
        "Statistics": {_x000D_
          "CreationDate": "2022-07-05T17:09:31.3441706+02:00",_x000D_
          "LastRefreshDate": "2022-03-22T10:10:08.8634728+01:00",_x000D_
          "TotalRefreshCount": 24,_x000D_
          "CustomInfo": {}_x000D_
        }_x000D_
      },_x000D_
      "2689": {_x000D_
        "$type": "Inside.Core.Formula.Definition.DefinitionAC, Inside.Core.Formula",_x000D_
        "ID": 2689,_x000D_
        "Results": [_x000D_
          [_x000D_
            205.52_x000D_
          ]_x000D_
        ],_x000D_
        "Statistics": {_x000D_
          "CreationDate": "2022-07-05T17:09:31.3441706+02:00",_x000D_
          "LastRefreshDate": "2022-03-22T10:10:08.865465+01:00",_x000D_
          "TotalRefreshCount": 24,_x000D_
          "CustomInfo": {}_x000D_
        }_x000D_
      },_x000D_
      "2690": {_x000D_
        "$type": "Inside.Core.Formula.Definition.DefinitionAC, Inside.Core.Formula",_x000D_
        "ID": 2690,_x000D_
        "Results": [_x000D_
          [_x000D_
            2027.57_x000D_
          ]_x000D_
        ],_x000D_
        "Statistics": {_x000D_
          "CreationDate": "2022-07-05T17:09:31.3441706+02:00",_x000D_
          "LastRefreshDate": "2022-03-22T10:10:08.8674702+01:00",_x000D_
          "TotalRefreshCount": 24,_x000D_
          "CustomInfo": {}_x000D_
        }_x000D_
      },_x000D_
      "2691": {_x000D_
        "$type": "Inside.Core.Formula.Definition.DefinitionAC, Inside.Core.Formula",_x000D_
        "ID": 2691,_x000D_
        "Results": [_x000D_
          [_x000D_
            520.59_x000D_
          ]_x000D_
        ],_x000D_
        "Statistics": {_x000D_
          "CreationDate": "2022-07-05T17:09:31.3441706+02:00",_x000D_
          "LastRefreshDate": "2022-03-22T10:10:08.8694622+01:00",_x000D_
          "TotalRefreshCount": 24,_x000D_
          "CustomInfo": {}_x000D_
        }_x000D_
      },_x000D_
      "2692": {_x000D_
        "$type": "Inside.Core.Formula.Definition.DefinitionAC, Inside.Core.Formula",_x000D_
        "ID": 2692,_x000D_
        "Results": [_x000D_
          [_x000D_
            314.72_x000D_
          ]_x000D_
        ],_x000D_
        "Statistics": {_x000D_
          "CreationDate": "2022-07-05T17:09:31.3441706+02:00",_x000D_
          "LastRefreshDate": "2022-03-22T10:10:08.8714564+01:00",_x000D_
          "TotalRefreshCount": 24,_x000D_
          "CustomInfo": {}_x000D_
        }_x000D_
      },_x000D_
      "2693": {_x000D_
        "$type": "Inside.Core.Formula.Definition.DefinitionAC, Inside.Core.Formula",_x000D_
        "ID": 2693,_x000D_
        "Results": [_x000D_
          [_x000D_
            1909.6_x000D_
          ]_x000D_
        ],_x000D_
        "Statistics": {_x000D_
          "CreationDate": "2022-07-05T17:09:31.3441706+02:00",_x000D_
          "LastRefreshDate": "2022-03-22T10:10:08.874403+01:00",_x000D_
          "TotalRefreshCount": 24,_x000D_
          "CustomInfo": {}_x000D_
        }_x000D_
      },_x000D_
      "2694": {_x000D_
        "$type": "Inside.Core.Formula.Definition.DefinitionAC, Inside.Core.Formula",_x000D_
        "ID": 2694,_x000D_
        "Results": [_x000D_
          [_x000D_
            1887.2_x000D_
          ]_x000D_
        ],_x000D_
        "Statistics": {_x000D_
          "CreationDate": "2022-07-05T17:09:31.3441706+02:00",_x000D_
          "LastRefreshDate": "2022-03-22T10:10:08.8764231+01:00",_x000D_
          "TotalRefreshCount": 24,_x000D_
          "CustomInfo": {}_x000D_
        }_x000D_
      },_x000D_
      "2695": {_x000D_
        "$type": "Inside.Core.Formula.Definition.DefinitionAC, Inside.Core.Formula",_x000D_
        "ID": 2695,_x000D_
        "Results": [_x000D_
          [_x000D_
            3819.2_x000D_
          ]_x000D_
        ],_x000D_
        "Statistics": {_x000D_
          "CreationDate": "2022-07-05T17:09:31.3441706+02:00",_x000D_
          "LastRefreshDate": "2022-03-22T10:10:08.8784186+01:00",_x000D_
          "TotalRefreshCount": 24,_x000D_
          "CustomInfo": {}_x000D_
        }_x000D_
      },_x000D_
      "2696": {_x000D_
        "$type": "Inside.Core.Formula.Definition.DefinitionAC, Inside.Core.Formula",_x000D_
        "ID": 2696,_x000D_
        "Results": [_x000D_
          [_x000D_
            344.4_x000D_
          ]_x000D_
        ],_x000D_
        "Statistics": {_x000D_
          "CreationDate": "2022-07-05T17:09:31.3441706+02:00",_x000D_
          "LastRefreshDate": "2022-03-22T10:10:08.8814226+01:00",_x000D_
          "TotalRefreshCount": 24,_x000D_
          "CustomInfo": {}_x000D_
        }_x000D_
      },_x000D_
      "2697": {_x000D_
        "$type": "Inside.Core.Formula.Definition.DefinitionAC, Inside.Core.Formula",_x000D_
        "ID": 2697,_x000D_
        "Results": [_x000D_
          [_x000D_
            1097.6_x000D_
          ]_x000D_
        ],_x000D_
        "Statistics": {_x000D_
          "CreationDate": "2022-07-05T17:09:31.3441706+02:00",_x000D_
          "LastRefreshDate": "2022-03-22T10:10:08.8834188+01:00",_x000D_
          "TotalRefreshCount": 24,_x000D_
          "CustomInfo": {}_x000D_
        }_x000D_
      },_x000D_
      "2698": {_x000D_
        "$type": "Inside.Core.Formula.Definition.DefinitionAC, Inside.Core.Formula",_x000D_
        "ID": 2698,_x000D_
        "Results": [_x000D_
          [_x000D_
            451.5_x000D_
          ]_x000D_
        ],_x000D_
        "Statistics": {_x000D_
          "CreationDate": "2022-07-05T17:09:31.3441706+02:00",_x000D_
          "LastRefreshDate": "2022-03-22T10:10:08.8854176+01:00",_x000D_
          "TotalRefreshCount": 24,_x000D_
          "CustomInfo": {}_x000D_
        }_x000D_
      },_x000D_
      "2699": {_x000D_
        "$type": "Inside.Core.Formula.Definition.DefinitionAC, Inside.Core.Formula",_x000D_
        "ID": 2699,_x000D_
        "Results": [_x000D_
          [_x000D_
            852.32_x000D_
          ]_x000D_
        ],_x000D_
        "Statistics": {_x000D_
          "CreationDate": "2022-07-05T17:09:31.3441706+02:00",_x000D_
          "LastRefreshDate": "2022-03-22T10:10:08.8874118+01:00",_x000D_
          "TotalRefreshCount": 24,_x000D_
          "CustomInfo": {}_x000D_
        }_x000D_
      },_x000D_
      "2700": {_x000D_
        "$type": "Inside.Core.Formula.Definition.DefinitionAC, Inside.Core.Formula",_x000D_
        "ID": 2700,_x000D_
        "Results": [_x000D_
          [_x000D_
            282.8_x000D_
          ]_x000D_
        ],_x000D_
        "Statistics": {_x000D_
          "CreationDate": "2022-07-05T17:09:31.3441706+02:00",_x000D_
          "LastRefreshDate": "2022-03-22T10:10:08.8903998+01:00",_x000D_
          "TotalRefreshCount": 24,_x000D_
          "CustomInfo": {}_x000D_
        }_x000D_
      },_x000D_
      "2701": {_x000D_
        "$type": "Inside.Core.Formula.Definition.DefinitionAC, Inside.Core.Formula",_x000D_
        "ID": 2701,_x000D_
        "Results": [_x000D_
          [_x000D_
            327.62_x000D_
          ]_x000D_
        ],_x000D_
        "Statistics": {_x000D_
          "CreationDate": "2022-07-05T17:09:31.3441706+02:00",_x000D_
          "LastRefreshDate": "2022-03-22T10:10:08.892394+01:00",_x000D_
          "TotalRefreshCount": 24,_x000D_
          "CustomInfo": {}_x000D_
        }_x000D_
      },_x000D_
      "2702": {_x000D_
        "$type": "Inside.Core.Formula.Definition.DefinitionAC, Inside.Core.Formula",_x000D_
        "ID": 2702,_x000D_
        "Results": [_x000D_
          [_x000D_
            358.96_x000D_
          ]_x000D_
        ],_x000D_
        "Statistics": {_x000D_
          "CreationDate": "2022-07-05T17:09:31.3441706+02:00",_x000D_
          "LastRefreshDate": "2022-03-22T10:10:08.8943502+01:00",_x000D_
          "TotalRefreshCount": 24,_x000D_
          "CustomInfo": {}_x000D_
        }_x000D_
      },_x000D_
      "2703": {_x000D_
        "$type": "Inside.Core.Formula.Definition.DefinitionAC, Inside.Core.Formula",_x000D_
        "ID": 2703,_x000D_
        "Results": [_x000D_
          [_x000D_
            649.6_x000D_
          ]_x000D_
        ],_x000D_
        "Statistics": {_x000D_
          "CreationDate": "2022-07-05T17:09:31.3441706+02:00",_x000D_
          "LastRefreshDate": "2022-03-22T10:10:08.8963892+01:00",_x000D_
          "TotalRefreshCount": 24,_x000D_
          "CustomInfo": {}_x000D_
        }_x000D_
      },_x000D_
      "2704": {_x000D_
        "$type": "Inside.Core.Formula.Definition.DefinitionAC, Inside.Core.Formula",_x000D_
        "ID": 2704,_x000D_
        "Results": [_x000D_
          [_x000D_
            351.12_x000D_
          ]_x000D_
        ],_x000D_
        "Statistics": {_x000D_
          "CreationDate": "2022-07-05T17:09:31.3441706+02:00",_x000D_
          "LastRefreshDate": "2022-03-22T10:10:08.8983834+01:00",_x000D_
          "TotalRefreshCount": 24,_x000D_
          "CustomInfo": {}_x000D_
        }_x000D_
      },_x000D_
      "2705": {_x000D_
        "$type": "Inside.Core.Formula.Definition.DefinitionAC, Inside.Core.Formula",_x000D_
        "ID": 2705,_x000D_
        "Results": [_x000D_
          [_x000D_
            565.6_x000D_
          ]_x000D_
        ],_x000D_
        "Statistics": {_x000D_
          "CreationDate": "2022-07-05T17:09:31.3441706+02:00",_x000D_
          "LastRefreshDate": "2022-03-22T10:10:08.9003843+01:00",_x000D_
          "TotalRefreshCount": 24,_x000D_
          "CustomInfo": {}_x000D_
        }_x000D_
      },_x000D_
      "2706": {_x000D_
        "$type": "Inside.Core.Formula.Definition.DefinitionAC, Inside.Core.Formula",_x000D_
        "ID": 2706,_x000D_
        "Results": [_x000D_
          [_x000D_
            2715.76_x000D_
          ]_x000D_
        ],_x000D_
        "Statistics": {_x000D_
          "CreationDate": "2022-07-05T17:09:31.3441706+02:00",_x000D_
          "LastRefreshDate": "2022-03-22T10:10:08.9023718+01:00",_x000D_
          "TotalRefreshCount": 24,_x000D_
          "CustomInfo": {}_x000D_
        }_x000D_
      },_x000D_
      "2707": {_x000D_
        "$type": "Inside.Core.Formula.Definition.DefinitionAC, Inside.Core.Formula",_x000D_
        "ID": 2707,_x000D_
        "Results": [_x000D_
          [_x000D_
            3692.64_x000D_
          ]_x000D_
        ],_x000D_
        "Statistics": {_x000D_
          "CreationDate": "2022-07-05T17:09:31.3441706+02:00",_x000D_
          "LastRefreshDate": "2022-03-22T10:10:08.9053664+01:00",_x000D_
          "TotalRefreshCount": 24,_x000D_
          "CustomInfo": {}_x000D_
        }_x000D_
      },_x000D_
      "2708": {_x000D_
        "$type": "Inside.Core.Formula.Definition.DefinitionAC, Inside.Core.Formula",_x000D_
        "ID": 2708,_x000D_
        "Results": [_x000D_
          [_x000D_
            515.2_x000D_
          ]_x000D_
        ],_x000D_
        "Statistics": {_x000D_
          "CreationDate": "2022-07-05T17:09:31.3441706+02:00",_x000D_
          "LastRefreshDate": "2022-03-22T10:10:08.9073585+01:00",_x000D_
          "TotalRefreshCount": 24,_x000D_
          "CustomInfo": {}_x000D_
        }_x000D_
      },_x000D_
      "2709": {_x000D_
        "$type": "Inside.Core.Formula.Definition.DefinitionAC, Inside.Core.Formula",_x000D_
        "ID": 2709,_x000D_
        "Results": [_x000D_
          [_x000D_
            800.8_x000D_
          ]_x000D_
        ],_x000D_
        "Statistics": {_x000D_
          "CreationDate": "2022-07-05T17:09:31.3441706+02:00",_x000D_
          "LastRefreshDate": "2022-03-22T10:10:08.909353+01:00",_x000D_
          "TotalRefreshCount": 24,_x000D_
          "CustomInfo": {}_x000D_
        }_x000D_
      },_x000D_
      "2710": {_x000D_
        "$type": "Inside.Core.Formula.Definition.DefinitionAC, Inside.Core.Formula",_x000D_
        "ID": 2710,_x000D_
        "Results": [_x000D_
          [_x000D_
            981.19_x000D_
          ]_x000D_
        ],_x000D_
        "Statistics": {_x000D_
          "CreationDate": "2022-07-05T17:09:31.3441706+02:00",_x000D_
          "LastRefreshDate": "2022-03-22T10:10:08.9113471+01:00",_x000D_
          "TotalRefreshCount": 24,_x000D_
          "CustomInfo": {}_x000D_
        }_x000D_
      },_x000D_
      "2711": {_x000D_
        "$type": "Inside.Core.Formula.Definition.DefinitionAC, Inside.Core.Formula",_x000D_
        "ID": 2711,_x000D_
        "Results": [_x000D_
          [_x000D_
            20.44_x000D_
          ]_x000D_
        ],_x000D_
        "Statistics": {_x000D_
          "CreationDate": "2022-07-05T17:09:31.3441706+02:00",_x000D_
          "LastRefreshDate": "2022-03-22T10:10:08.9133435+01:00",_x000D_
          "TotalRefreshCount": 24,_x000D_
          "CustomInfo": {}_x000D_
        }_x000D_
      },_x000D_
      "2712": {_x000D_
        "$type": "Inside.Core.Formula.Definition.DefinitionAC, Inside.Core.Formula",_x000D_
        "ID": 2712,_x000D_
        "Results": [_x000D_
          [_x000D_
            1491.84_x000D_
          ]_x000D_
        ],_x000D_
        "Statistics": {_x000D_
          "CreationDate": "2022-07-05T17:09:31.3441706+02:00",_x000D_
          "LastRefreshDate": "2022-03-22T10:10:08.9153371+01:00",_x000D_
          "TotalRefreshCount": 24,_x000D_
          "CustomInfo": {}_x000D_
        }_x000D_
      },_x000D_
      "2713": {_x000D_
        "$type": "Inside.Core.Formula.Definition.DefinitionAC, Inside.Core.Formula",_x000D_
        "ID": 2713,_x000D_
        "Results": [_x000D_
          [_x000D_
            924.0_x000D_
          ]_x000D_
        ],_x000D_
        "Statistics": {_x000D_
          "CreationDate": "2022-07-05T17:09:31.3441706+02:00",_x000D_
          "LastRefreshDate": "2022-03-22T10:10:08.9173319+01:00",_x000D_
          "TotalRefreshCount": 24,_x000D_
          "CustomInfo": {}_x000D_
        }_x000D_
      },_x000D_
      "2714": {_x000D_
        "$type": "Inside.Core.Formula.Definition.DefinitionAC, Inside.Core.Formula",_x000D_
        "ID": 2714,_x000D_
        "Results": [_x000D_
          [_x000D_
            241.92_x000D_
          ]_x000D_
        ],_x000D_
        "Statistics": {_x000D_
          "CreationDate": "2022-07-05T17:09:31.3441706+02:00",_x000D_
          "LastRefreshDate": "2022-03-22T10:10:08.9202905+01:00",_x000D_
          "TotalRefreshCount": 24,_x000D_
          "CustomInfo": {}_x000D_
        }_x000D_
      },_x000D_
      "2715": {_x000D_
        "$type": "Inside.Core.Formula.Definition.DefinitionAC, Inside.Core.Formula",_x000D_
        "ID": 2715,_x000D_
        "Results": [_x000D_
          [_x000D_
            896.0_x000D_
          ]_x000D_
        ],_x000D_
        "Statistics": {_x000D_
          "CreationDate": "2022-07-05T17:09:31.3441706+02:00",_x000D_
          "LastRefreshDate": "2022-03-22T10:10:08.8281921+01:00",_x000D_
          "TotalRefreshCount": 24,_x000D_
          "CustomInfo": {}_x000D_
        }_x000D_
      },_x000D_
      "2716": {_x000D_
        "$type": "Inside.Core.Formula.Definition.DefinitionAC, Inside.Core.Formula",_x000D_
        "ID": 2716,_x000D_
        "Results": [_x000D_
          [_x000D_
            516.32_x000D_
          ]_x000D_
        ],_x000D_
        "Statistics": {_x000D_
          "CreationDate": "2022-07-05T17:09:31.3441706+02:00",_x000D_
          "LastRefreshDate": "2022-03-22T10:10:08.7808798+01:00",_x000D_
          "TotalRefreshCount": 24,_x000D_
          "CustomInfo": {}_x000D_
        }_x000D_
      },_x000D_
      "2717": {_x000D_
        "$type": "Inside.Core.Formula.Definition.DefinitionAC, Inside.Core.Formula",_x000D_
        "ID": 2717,_x000D_
        "Results": [_x000D_
          [_x000D_
            1377.04_x000D_
          ]_x000D_
        ],_x000D_
        "Statistics": {_x000D_
          "CreationDate": "2022-07-05T17:09:31.3441706+02:00",_x000D_
          "LastRefreshDate": "2022-03-22T10:10:08.7369969+01:00",_x000D_
          "TotalRefreshCount": 24,_x000D_
          "CustomInfo": {}_x000D_
        }_x000D_
      },_x000D_
      "2718": {_x000D_
        "$type": "Inside.Core.Formula.Definition.DefinitionAC, Inside.Core.Formula",_x000D_
        "ID": 2718,_x000D_
        "Results": [_x000D_
          [_x000D_
            2400.85_x000D_
          ]_x000D_
        ],_x000D_
        "Statistics": {_x000D_
          "CreationDate": "2022-07-05T17:09:31.3441706+02:00",_x000D_
          "LastRefreshDate": "2022-03-22T10:10:08.9223209+01:00",_x000D_
          "TotalRefreshCount": 24,_x000D_
          "CustomInfo": {}_x000D_
        }_x000D_
      },_x000D_
      "2719": {_x000D_
        "$type": "Inside.Core.Formula.Definition.DefinitionAC, Inside.Core.Formula",_x000D_
        "ID": 2719,_x000D_
        "Results": [_x000D_
          [_x000D_
            230.72_x000D_
          ]_x000D_
        ],_x000D_
        "Statistics": {_x000D_
          "CreationDate": "2022-07-05T17:09:31.3441706+02:00",_x000D_
          "LastRefreshDate": "2022-03-22T10:10:08.9243128+01:00",_x000D_
          "TotalRefreshCount": 24,_x000D_
          "CustomInfo": {}_x000D_
        }_x000D_
      },_x000D_
      "2720": {_x000D_
        "$type": "Inside.Core.Formula.Definition.DefinitionAC, Inside.Core.Formula",_x000D_
        "ID": 2720,_x000D_
        "Results": [_x000D_
          [_x000D_
            1075.04_x000D_
          ]_x000D_
        ],_x000D_
        "Statistics": {_x000D_
          "CreationDate": "2022-07-05T17:09:31.3441706+02:00",_x000D_
          "LastRefreshDate": "2022-02-24T14:41:44.5911092+01:00",_x000D_
          "TotalRefreshCount": 21,_x000D_
          "CustomInfo": {}_x000D_
        }_x000D_
      },_x000D_
      "2721": {_x000D_
        "$type": "Inside.Core.Formula.Definition.DefinitionAC, Inside.Core.Formula",_x000D_
        "ID": 2721,_x000D_
        "Results": [_x000D_
          [_x000D_
            357.0_x000D_
          ]_x000D_
        ],_x000D_
        "Statistics": {_x000D_
          "CreationDate": "2022-07-05T17:09:31.3441706+02:00",_x000D_
          "LastRefreshDate": "2022-02-02T11:35:58.5790608+01:00",_x000D_
          "TotalRefreshCount": 9,_x000D_
          "CustomInfo": {}_x000D_
        }_x000D_
      },_x000D_
      "2722": {_x000D_
        "$type": "Inside.Core.Formula.Definition.DefinitionAC, Inside.Core.Formula",_x000D_
        "ID": 2722,_x000D_
        "Results": [_x000D_
          [_x000D_
            1089.79_x000D_
          ]_x000D_
        ],_x000D_
        "Statistics": {_x000D_
          "CreationDate": "2022-07-05T17:09:31.3441706+02:00",_x000D_
          "LastRefreshDate": "2022-02-24T14:41:42.0318327+01:00",_x000D_
          "TotalRefreshCount": 12,_x000D_
          "CustomInfo": {}_x000D_
        }_x000D_
      },_x000D_
      "2723": {_x000D_
        "$type": "Inside.Core.Formula.Definition.DefinitionAC, Inside.Core.Formula",_x000D_
        "ID": 2723,_x000D_
        "Results": [_x000D_
          [_x000D_
            919.65_x000D_
          ]_x000D_
        ],_x000D_
        "Statistics": {_x000D_
          "CreationDate": "2022-07-05T17:09:31.3441706+02:00",_x000D_
          "LastRefreshDate": "2022-02-24T14:41:44.0426203+01:00",_x000D_
          "TotalRefreshCount": 12,_x000D_
          "CustomInfo": {}_x000D_
        }_x000D_
      },_x000D_
      "2724": {_x000D_
        "$type": "Inside.Core.Formula.Definition.DefinitionAC, Inside.Core.Formula",_x000D_
        "ID": 2724,_x000D_
        "Results": [_x000D_
          [_x000D_
            1129.99_x000D_
          ]_x000D_
        ],_x000D_
        "Statistics": {_x000D_
          "CreationDate": "2022-07-05T17:09:31.3441706+02:00",_x000D_
          "LastRefreshDate": "2022-02-24T14:41:43.6859687+01:00",_x000D_
          "TotalRefreshCount": 12,_x000D_
          "CustomInfo": {}_x000D_
        }_x000D_
      },_x000D_
      "2725": {_x000D_
        "$type": "Inside.Core.Formula.Definition.DefinitionAC, Inside.Core.Formula",_x000D_
        "ID": 2725,_x000D_
        "Results": [_x000D_
          [_x000D_
            1124.69_x000D_
          ]_x000D_
        ],_x000D_
        "Statistics": {_x000D_
          "CreationDate": "2022-07-05T17:09:31.3441706+02:00",_x000D_
          "LastRefreshDate": "2022-02-24T14:41:42.0502714+01:00",_x000D_
          "TotalRefreshCount": 10,_x000D_
          "CustomInfo": {}_x000D_
        }_x000D_
      },_x000D_
      "2726": {_x000D_
        "$type": "Inside.Core.Formula.Definition.DefinitionAC, Inside.Core.Formula",_x000D_
        "ID": 2726,_x000D_
        "Results": [_x000D_
          [_x000D_
            253.0_x000D_
          ]_x000D_
        ],_x000D_
        "Statistics": {_x000D_
          "CreationDate": "2022-07-05T17:09:31.3441706+02:00",_x000D_
          "LastRefreshDate": "2022-02-24T14:41:42.060246+01:00",_x000D_
          "TotalRefreshCount": 10,_x000D_
          "CustomInfo": {}_x000D_
        }_x000D_
      },_x000D_
      "2727": {_x000D_
        "$type": "Inside.Core.Formula.Definition.DefinitionAC, Inside.Core.Formula",_x000D_
        "ID": 2727,_x000D_
        "Results": [_x000D_
          [_x000D_
            2010.14_x000D_
          ]_x000D_
        ],_x000D_
        "Statistics": {_x000D_
          "CreationDate": "2022-07-05T17:09:31.3441706+02:00",_x000D_
          "LastRefreshDate": "2022-02-24T14:41:42.0692609+01:00",_x000D_
          "TotalRefreshCount": 10,_x000D_
          "CustomInfo": {}_x000D_
        }_x000D_
      },_x000D_
      "2728": {_x000D_
        "$type": "Inside.Core.Formula.Definition.DefinitionAC, Inside.Core.Formula",_x000D_
        "ID": 2728,_x000D_
        "Results": [_x000D_
          [_x000D_
            9543.84_x000D_
          ]_x000D_
        ],_x000D_
        "Statistics": {_x000D_
          "CreationDate": "2022-07-05T17:09:31.3441706+02:00",_x000D_
          "LastRefreshDate": "2022-02-24T14:41:42.0772895+01:00",_x000D_
          "TotalRefreshCount": 10,_x000D_
          "CustomInfo": {}_x000D_
        }_x000D_
      },_x000D_
      "2729": {_x000D_
        "$type": "Inside.Core.Formula.Definition.DefinitionAC, Inside.Core.Formula",_x000D_
        "ID": 2729,_x000D_
        "Results": [_x000D_
          [_x000D_
            8549.3_x000D_
          ]_x000D_
        ],_x000D_
        "Statistics": {_x000D_
          "CreationDate": "2022-07-05T17:09:31.3441706+02:00",_x000D_
          "LastRefreshDate": "2022-02-24T14:41:42.0832761+01:00",_x000D_
          "TotalRefreshCount": 10,_x000D_
          "CustomInfo": {}_x000D_
        }_x000D_
      },_x000D_
      "2730": {_x000D_
        "$type": "Inside.Core.Formula.Definition.DefinitionAC, Inside.Core.Formula",_x000D_
        "ID": 2730,_x000D_
        "Results": [_x000D_
          [_x000D_
            230.72_x000D_
          ]_x000D_
        ],_x000D_
        "Statistics": {_x000D_
          "CreationDate": "2022-07-05T17:09:31.3441706+02:00",_x000D_
          "LastRefreshDate": "2022-02-24T14:41:42.0900699+01:00",_x000D_
          "TotalRefreshCount": 10,_x000D_
          "CustomInfo": {}_x000D_
        }_x000D_
      },_x000D_
      "2731": {_x000D_
        "$type": "Inside.Core.Formula.Definition.DefinitionAC, Inside.Core.Formula",_x000D_
        "ID": 2731,_x000D_
        "Results": [_x000D_
          [_x000D_
            79.52_x000D_
          ]_x000D_
        ],_x000D_
        "Statistics": {_x000D_
          "CreationDate": "2022-07-05T17:09:31.3441706+02:00",_x000D_
          "LastRefreshDate": "2022-02-24T14:41:42.0950598+01:00",_x000D_
          "TotalRefreshCount": 10,_x000D_
          "CustomInfo": {}_x000D_
        }_x000D_
      },_x000D_
      "2732": {_x000D_
        "$type": "Inside.Core.Formula.Definition.DefinitionAC, Inside.Core.Formula",_x000D_
        "ID": 2732,_x000D_
        "Results": [_x000D_
          [_x000D_
            733.6_x000D_
          ]_x000D_
        ],_x000D_
        "Statistics": {_x000D_
          "CreationDate": "2022-07-05T17:09:31.3441706+02:00",_x000D_
          "LastRefreshDate": "2022-02-24T14:41:42.0990474+01:00",_x000D_
          "TotalRefreshCount": 10,_x000D_
          "CustomInfo": {}_x000D_
        }_x000D_
      },_x000D_
      "2733": {_x000D_
        "$type": "Inside.Core.Formula.Definition.DefinitionAC, Inside.Core.Formula",_x000D_
        "ID": 2733,_x000D_
        "Results": [_x000D_
          [_x000D_
            109193.04999999999_x000D_
          ]_x000D_
        ],_x000D_
        "Statistics": {_x000D_
          "CreationDate": "2022-07-05T17:09:31.3441706+02:00",_x000D_
          "LastRefreshDate": "2022-02-24T14:41:42.1030366+01:00",_x000D_
          "TotalRefreshCount": 10,_x000D_
          "CustomInfo": {}_x000D_
        }_x000D_
      },_x000D_
      "2734": {_x000D_
        "$type": "Inside.Core.Formula.Definition.DefinitionAC, Inside.Core.Formula",_x000D_
        "ID": 2734,_x000D_
        "Results": [_x000D_
          [_x000D_
            6572.74_x000D_
          ]_x000D_
        ],_x000D_
        "Statistics": {_x000D_
          "CreationDate": "2022-07-05T17:09:31.3441706+02:00",_x000D_
          "LastRefreshDate": "2022-02-24T14:41:42.1060859+01:00",_x000D_
          "TotalRefreshCount": 10,_x000D_
          "CustomInfo": {}_x000D_
        }_x000D_
      },_x000D_
      "2735": {_x000D_
        "$type": "Inside.Core.Formula.Definition.DefinitionAC, Inside.Core.Formula",_x000D_
        "ID": 2735,_x000D_
        "Results": [_x000D_
          [_x000D_
            212.8_x000D_
          ]_x000D_
        ],_x000D_
        "Statistics": {_x000D_
          "CreationDate": "2022-07-05T17:09:31.3441706+02:00",_x000D_
          "LastRefreshDate": "2022-02-24T14:41:42.110177+01:00",_x000D_
          "TotalRefreshCount": 10,_x000D_
          "CustomInfo": {}_x000D_
        }_x000D_
      },_x000D_
      "2736": {_x000D_
        "$type": "Inside.Core.Formula.Definition.DefinitionAC, Inside.Core.Formula",_x000D_
        "ID": 2736,_x000D_
        "Results": [_x000D_
          [_x000D_
            850.08_x000D_
          ]_x000D_
        ],_x000D_
        "Statistics": {_x000D_
          "CreationDate": "2022-07-05T17:09:31.3441706+02:00",_x000D_
          "LastRefreshDate": "2022-02-24T14:41:42.1157623+01:00",_x000D_
          "TotalRefreshCount": 10,_x000D_
          "CustomInfo": {}_x000D_
        }_x000D_
      },_x000D_
      "2737": {_x000D_
        "$type": "Inside.Core.Formula.Definition.DefinitionAC, Inside.Core.Formula",_x000D_
        "ID": 2737,_x000D_
        "Results": [_x000D_
          [_x000D_
            2552.48_x000D_
          ]_x000D_
        ],_x000D_
        "Statistics": {_x000D_
          "CreationDate": "2022-07-05T17:09:31.3441706+02:00",_x000D_
          "LastRefreshDate": "2022-02-24T14:41:42.1227856+01:00",_x000D_
          "TotalRefreshCount": 10,_x000D_
          "CustomInfo": {}_x000D_
        }_x000D_
      },_x000D_
      "2738": {_x000D_
        "$type": "Inside.Core.Formula.Definition.DefinitionAC, Inside.Core.Formula",_x000D_
        "ID": 2738,_x000D_
        "Results": [_x000D_
          [_x000D_
            2828.0_x000D_
          ]_x000D_
        ],_x000D_
        "Statistics": {_x000D_
          "CreationDate": "2022-07-05T17:09:31.3441706+02:00",_x000D_
          "LastRefreshDate": "2022-02-24T14:41:42.1287693+01:00",_x000D_
          "TotalRefreshCount": 10,_x000D_
          "CustomInfo": {}_x000D_
        }_x000D_
      },_x000D_
      "2739": {_x000D_
        "$type": "Inside.Core.Formula.Definition.DefinitionAC, Inside.Core.Formula",_x000D_
        "ID": 2739,_x000D_
        "Results": [_x000D_
          [_x000D_
            981.19_x000D_
          ]_x000D_
        ],_x000D_
        "Statistics": {_x000D_
          "CreationDate": "2022-07-05T17:09:31.3441706+02:00",_x000D_
          "LastRefreshDate": "2022-02-24T14:41:42.1337156+01:00",_x000D_
          "TotalRefreshCount": 10,_x000D_
         </t>
  </si>
  <si>
    <t xml:space="preserve"> "CustomInfo": {}_x000D_
        }_x000D_
      },_x000D_
      "2740": {_x000D_
        "$type": "Inside.Core.Formula.Definition.DefinitionAC, Inside.Core.Formula",_x000D_
        "ID": 2740,_x000D_
        "Results": [_x000D_
          [_x000D_
            582.4_x000D_
          ]_x000D_
        ],_x000D_
        "Statistics": {_x000D_
          "CreationDate": "2022-07-05T17:09:31.3441706+02:00",_x000D_
          "LastRefreshDate": "2022-02-24T14:41:42.1507072+01:00",_x000D_
          "TotalRefreshCount": 10,_x000D_
          "CustomInfo": {}_x000D_
        }_x000D_
      },_x000D_
      "2741": {_x000D_
        "$type": "Inside.Core.Formula.Definition.DefinitionAC, Inside.Core.Formula",_x000D_
        "ID": 2741,_x000D_
        "Results": [_x000D_
          [_x000D_
            314.72_x000D_
          ]_x000D_
        ],_x000D_
        "Statistics": {_x000D_
          "CreationDate": "2022-07-05T17:09:31.3441706+02:00",_x000D_
          "LastRefreshDate": "2022-02-24T14:41:42.1537021+01:00",_x000D_
          "TotalRefreshCount": 10,_x000D_
          "CustomInfo": {}_x000D_
        }_x000D_
      },_x000D_
      "2742": {_x000D_
        "$type": "Inside.Core.Formula.Definition.DefinitionAC, Inside.Core.Formula",_x000D_
        "ID": 2742,_x000D_
        "Results": [_x000D_
          [_x000D_
            414.4_x000D_
          ]_x000D_
        ],_x000D_
        "Statistics": {_x000D_
          "CreationDate": "2022-07-05T17:09:31.3441706+02:00",_x000D_
          "LastRefreshDate": "2022-02-24T14:41:42.1566916+01:00",_x000D_
          "TotalRefreshCount": 10,_x000D_
          "CustomInfo": {}_x000D_
        }_x000D_
      },_x000D_
      "2743": {_x000D_
        "$type": "Inside.Core.Formula.Definition.DefinitionAC, Inside.Core.Formula",_x000D_
        "ID": 2743,_x000D_
        "Results": [_x000D_
          [_x000D_
            157.92_x000D_
          ]_x000D_
        ],_x000D_
        "Statistics": {_x000D_
          "CreationDate": "2022-07-05T17:09:31.3441706+02:00",_x000D_
          "LastRefreshDate": "2022-02-24T14:41:42.1606424+01:00",_x000D_
          "TotalRefreshCount": 7,_x000D_
          "CustomInfo": {}_x000D_
        }_x000D_
      },_x000D_
      "2744": {_x000D_
        "$type": "Inside.Core.Formula.Definition.DefinitionAC, Inside.Core.Formula",_x000D_
        "ID": 2744,_x000D_
        "Results": [_x000D_
          [_x000D_
            896.0_x000D_
          ]_x000D_
        ],_x000D_
        "Statistics": {_x000D_
          "CreationDate": "2022-07-05T17:09:31.3441706+02:00",_x000D_
          "LastRefreshDate": "2022-02-24T14:41:42.1646677+01:00",_x000D_
          "TotalRefreshCount": 7,_x000D_
          "CustomInfo": {}_x000D_
        }_x000D_
      },_x000D_
      "2745": {_x000D_
        "$type": "Inside.Core.Formula.Definition.DefinitionAC, Inside.Core.Formula",_x000D_
        "ID": 2745,_x000D_
        "Results": [_x000D_
          [_x000D_
            1366.4_x000D_
          ]_x000D_
        ],_x000D_
        "Statistics": {_x000D_
          "CreationDate": "2022-07-05T17:09:31.3441706+02:00",_x000D_
          "LastRefreshDate": "2022-02-24T14:41:42.1686464+01:00",_x000D_
          "TotalRefreshCount": 7,_x000D_
          "CustomInfo": {}_x000D_
        }_x000D_
      },_x000D_
      "2746": {_x000D_
        "$type": "Inside.Core.Formula.Definition.DefinitionAC, Inside.Core.Formula",_x000D_
        "ID": 2746,_x000D_
        "Results": [_x000D_
          [_x000D_
            372.4_x000D_
          ]_x000D_
        ],_x000D_
        "Statistics": {_x000D_
          "CreationDate": "2022-07-05T17:09:31.3441706+02:00",_x000D_
          "LastRefreshDate": "2022-02-24T14:41:42.1716389+01:00",_x000D_
          "TotalRefreshCount": 7,_x000D_
          "CustomInfo": {}_x000D_
        }_x000D_
      },_x000D_
      "2747": {_x000D_
        "$type": "Inside.Core.Formula.Definition.DefinitionAC, Inside.Core.Formula",_x000D_
        "ID": 2747,_x000D_
        "Results": [_x000D_
          [_x000D_
            3985.82_x000D_
          ]_x000D_
        ],_x000D_
        "Statistics": {_x000D_
          "CreationDate": "2022-07-05T17:09:31.3441706+02:00",_x000D_
          "LastRefreshDate": "2022-02-24T14:41:42.1756337+01:00",_x000D_
          "TotalRefreshCount": 7,_x000D_
          "CustomInfo": {}_x000D_
        }_x000D_
      },_x000D_
      "2748": {_x000D_
        "$type": "Inside.Core.Formula.Definition.DefinitionAC, Inside.Core.Formula",_x000D_
        "ID": 2748,_x000D_
        "Results": [_x000D_
          [_x000D_
            125.44_x000D_
          ]_x000D_
        ],_x000D_
        "Statistics": {_x000D_
          "CreationDate": "2022-07-05T17:09:31.3441706+02:00",_x000D_
          "LastRefreshDate": "2022-02-24T14:41:42.1835803+01:00",_x000D_
          "TotalRefreshCount": 7,_x000D_
          "CustomInfo": {}_x000D_
        }_x000D_
      },_x000D_
      "2749": {_x000D_
        "$type": "Inside.Core.Formula.Definition.DefinitionAC, Inside.Core.Formula",_x000D_
        "ID": 2749,_x000D_
        "Results": [_x000D_
          [_x000D_
            267.12_x000D_
          ]_x000D_
        ],_x000D_
        "Statistics": {_x000D_
          "CreationDate": "2022-07-05T17:09:31.3441706+02:00",_x000D_
          "LastRefreshDate": "2022-02-24T14:41:42.1885672+01:00",_x000D_
          "TotalRefreshCount": 7,_x000D_
          "CustomInfo": {}_x000D_
        }_x000D_
      },_x000D_
      "2750": {_x000D_
        "$type": "Inside.Core.Formula.Definition.DefinitionAC, Inside.Core.Formula",_x000D_
        "ID": 2750,_x000D_
        "Results": [_x000D_
          [_x000D_
            6809.6_x000D_
          ]_x000D_
        ],_x000D_
        "Statistics": {_x000D_
          "CreationDate": "2022-07-05T17:09:31.3441706+02:00",_x000D_
          "LastRefreshDate": "2022-02-24T14:41:42.4065352+01:00",_x000D_
          "TotalRefreshCount": 10,_x000D_
          "CustomInfo": {}_x000D_
        }_x000D_
      },_x000D_
      "2751": {_x000D_
        "$type": "Inside.Core.Formula.Definition.DefinitionAC, Inside.Core.Formula",_x000D_
        "ID": 2751,_x000D_
        "Results": [_x000D_
          [_x000D_
            26203.25_x000D_
          ]_x000D_
        ],_x000D_
        "Statistics": {_x000D_
          "CreationDate": "2022-07-05T17:09:31.3441706+02:00",_x000D_
          "LastRefreshDate": "2022-02-24T14:41:42.4105013+01:00",_x000D_
          "TotalRefreshCount": 10,_x000D_
          "CustomInfo": {}_x000D_
        }_x000D_
      },_x000D_
      "2752": {_x000D_
        "$type": "Inside.Core.Formula.Definition.DefinitionAC, Inside.Core.Formula",_x000D_
        "ID": 2752,_x000D_
        "Results": [_x000D_
          [_x000D_
            1324.81_x000D_
          ]_x000D_
        ],_x000D_
        "Statistics": {_x000D_
          "CreationDate": "2022-07-05T17:09:31.3441706+02:00",_x000D_
          "LastRefreshDate": "2022-02-24T14:41:42.4134721+01:00",_x000D_
          "TotalRefreshCount": 10,_x000D_
          "CustomInfo": {}_x000D_
        }_x000D_
      },_x000D_
      "2753": {_x000D_
        "$type": "Inside.Core.Formula.Definition.DefinitionAC, Inside.Core.Formula",_x000D_
        "ID": 2753,_x000D_
        "Results": [_x000D_
          [_x000D_
            1690.68_x000D_
          ]_x000D_
        ],_x000D_
        "Statistics": {_x000D_
          "CreationDate": "2022-07-05T17:09:31.3441706+02:00",_x000D_
          "LastRefreshDate": "2022-02-24T14:41:42.4164643+01:00",_x000D_
          "TotalRefreshCount": 10,_x000D_
          "CustomInfo": {}_x000D_
        }_x000D_
      },_x000D_
      "2754": {_x000D_
        "$type": "Inside.Core.Formula.Definition.DefinitionAC, Inside.Core.Formula",_x000D_
        "ID": 2754,_x000D_
        "Results": [_x000D_
          [_x000D_
            2684.56_x000D_
          ]_x000D_
        ],_x000D_
        "Statistics": {_x000D_
          "CreationDate": "2022-07-05T17:09:31.3441706+02:00",_x000D_
          "LastRefreshDate": "2022-02-24T14:41:42.4194563+01:00",_x000D_
          "TotalRefreshCount": 10,_x000D_
          "CustomInfo": {}_x000D_
        }_x000D_
      },_x000D_
      "2755": {_x000D_
        "$type": "Inside.Core.Formula.Definition.DefinitionAC, Inside.Core.Formula",_x000D_
        "ID": 2755,_x000D_
        "Results": [_x000D_
          [_x000D_
            0.0_x000D_
          ]_x000D_
        ],_x000D_
        "Statistics": {_x000D_
          "CreationDate": "2022-07-05T17:09:31.3441706+02:00",_x000D_
          "LastRefreshDate": "2022-02-24T14:41:42.4224483+01:00",_x000D_
          "TotalRefreshCount": 10,_x000D_
          "CustomInfo": {}_x000D_
        }_x000D_
      },_x000D_
      "2756": {_x000D_
        "$type": "Inside.Core.Formula.Definition.DefinitionAC, Inside.Core.Formula",_x000D_
        "ID": 2756,_x000D_
        "Results": [_x000D_
          [_x000D_
            688.24_x000D_
          ]_x000D_
        ],_x000D_
        "Statistics": {_x000D_
          "CreationDate": "2022-07-05T17:09:31.3441706+02:00",_x000D_
          "LastRefreshDate": "2022-02-24T14:41:42.4254404+01:00",_x000D_
          "TotalRefreshCount": 10,_x000D_
          "CustomInfo": {}_x000D_
        }_x000D_
      },_x000D_
      "2757": {_x000D_
        "$type": "Inside.Core.Formula.Definition.DefinitionAC, Inside.Core.Formula",_x000D_
        "ID": 2757,_x000D_
        "Results": [_x000D_
          [_x000D_
            152.32_x000D_
          ]_x000D_
        ],_x000D_
        "Statistics": {_x000D_
          "CreationDate": "2022-07-05T17:09:31.3441706+02:00",_x000D_
          "LastRefreshDate": "2022-02-24T14:41:42.4294313+01:00",_x000D_
          "TotalRefreshCount": 10,_x000D_
          "CustomInfo": {}_x000D_
        }_x000D_
      },_x000D_
      "2758": {_x000D_
        "$type": "Inside.Core.Formula.Definition.DefinitionAC, Inside.Core.Formula",_x000D_
        "ID": 2758,_x000D_
        "Results": [_x000D_
          [_x000D_
            22499.36_x000D_
          ]_x000D_
        ],_x000D_
        "Statistics": {_x000D_
          "CreationDate": "2022-07-05T17:09:31.3441706+02:00",_x000D_
          "LastRefreshDate": "2022-02-24T14:41:42.4324217+01:00",_x000D_
          "TotalRefreshCount": 10,_x000D_
          "CustomInfo": {}_x000D_
        }_x000D_
      },_x000D_
      "2759": {_x000D_
        "$type": "Inside.Core.Formula.Definition.DefinitionAC, Inside.Core.Formula",_x000D_
        "ID": 2759,_x000D_
        "Results": [_x000D_
          [_x000D_
            444.08_x000D_
          ]_x000D_
        ],_x000D_
        "Statistics": {_x000D_
          "CreationDate": "2022-07-05T17:09:31.3451688+02:00",_x000D_
          "LastRefreshDate": "2022-02-24T14:41:42.4354134+01:00",_x000D_
          "TotalRefreshCount": 10,_x000D_
          "CustomInfo": {}_x000D_
        }_x000D_
      },_x000D_
      "2760": {_x000D_
        "$type": "Inside.Core.Formula.Definition.DefinitionAC, Inside.Core.Formula",_x000D_
        "ID": 2760,_x000D_
        "Results": [_x000D_
          [_x000D_
            2028.32_x000D_
          ]_x000D_
        ],_x000D_
        "Statistics": {_x000D_
          "CreationDate": "2022-07-05T17:09:31.3451688+02:00",_x000D_
          "LastRefreshDate": "2022-02-24T14:41:42.4384056+01:00",_x000D_
          "TotalRefreshCount": 10,_x000D_
          "CustomInfo": {}_x000D_
        }_x000D_
      },_x000D_
      "2761": {_x000D_
        "$type": "Inside.Core.Formula.Definition.DefinitionAC, Inside.Core.Formula",_x000D_
        "ID": 2761,_x000D_
        "Results": [_x000D_
          [_x000D_
            521.18_x000D_
          ]_x000D_
        ],_x000D_
        "Statistics": {_x000D_
          "CreationDate": "2022-07-05T17:09:31.3451688+02:00",_x000D_
          "LastRefreshDate": "2022-02-24T14:41:42.4413975+01:00",_x000D_
          "TotalRefreshCount": 10,_x000D_
          "CustomInfo": {}_x000D_
        }_x000D_
      },_x000D_
      "2762": {_x000D_
        "$type": "Inside.Core.Formula.Definition.DefinitionAC, Inside.Core.Formula",_x000D_
        "ID": 2762,_x000D_
        "Results": [_x000D_
          [_x000D_
            1220.8_x000D_
          ]_x000D_
        ],_x000D_
        "Statistics": {_x000D_
          "CreationDate": "2022-07-05T17:09:31.3451688+02:00",_x000D_
          "LastRefreshDate": "2022-02-24T14:41:42.4443898+01:00",_x000D_
          "TotalRefreshCount": 10,_x000D_
          "CustomInfo": {}_x000D_
        }_x000D_
      },_x000D_
      "2763": {_x000D_
        "$type": "Inside.Core.Formula.Definition.DefinitionAC, Inside.Core.Formula",_x000D_
        "ID": 2763,_x000D_
        "Results": [_x000D_
          [_x000D_
            166.15_x000D_
          ]_x000D_
        ],_x000D_
        "Statistics": {_x000D_
          "CreationDate": "2022-07-05T17:09:31.3451688+02:00",_x000D_
          "LastRefreshDate": "2022-02-24T14:41:42.4493761+01:00",_x000D_
          "TotalRefreshCount": 10,_x000D_
          "CustomInfo": {}_x000D_
        }_x000D_
      },_x000D_
      "2764": {_x000D_
        "$type": "Inside.Core.Formula.Definition.DefinitionAC, Inside.Core.Formula",_x000D_
        "ID": 2764,_x000D_
        "Results": [_x000D_
          [_x000D_
            394.24_x000D_
          ]_x000D_
        ],_x000D_
        "Statistics": {_x000D_
          "CreationDate": "2022-07-05T17:09:31.3451688+02:00",_x000D_
          "LastRefreshDate": "2022-02-24T14:41:42.4637677+01:00",_x000D_
          "TotalRefreshCount": 10,_x000D_
          "CustomInfo": {}_x000D_
        }_x000D_
      },_x000D_
      "2765": {_x000D_
        "$type": "Inside.Core.Formula.Definition.DefinitionAC, Inside.Core.Formula",_x000D_
        "ID": 2765,_x000D_
        "Results": [_x000D_
          [_x000D_
            1211.64_x000D_
          ]_x000D_
        ],_x000D_
        "Statistics": {_x000D_
          "CreationDate": "2022-07-05T17:09:31.3451688+02:00",_x000D_
          "LastRefreshDate": "2022-02-24T14:41:42.4667596+01:00",_x000D_
          "TotalRefreshCount": 10,_x000D_
          "CustomInfo": {}_x000D_
        }_x000D_
      },_x000D_
      "2766": {_x000D_
        "$type": "Inside.Core.Formula.Definition.DefinitionAC, Inside.Core.Formula",_x000D_
        "ID": 2766,_x000D_
        "Results": [_x000D_
          [_x000D_
            439.04_x000D_
          ]_x000D_
        ],_x000D_
        "Statistics": {_x000D_
          "CreationDate": "2022-07-05T17:09:31.3451688+02:00",_x000D_
          "LastRefreshDate": "2022-02-24T14:41:42.4697513+01:00",_x000D_
          "TotalRefreshCount": 10,_x000D_
          "CustomInfo": {}_x000D_
        }_x000D_
      },_x000D_
      "2767": {_x000D_
        "$type": "Inside.Core.Formula.Definition.DefinitionAC, Inside.Core.Formula",_x000D_
        "ID": 2767,_x000D_
        "Results": [_x000D_
          [_x000D_
            20.44_x000D_
          ]_x000D_
        ],_x000D_
        "Statistics": {_x000D_
          "CreationDate": "2022-07-05T17:09:31.3451688+02:00",_x000D_
          "LastRefreshDate": "2022-02-24T14:41:42.4727432+01:00",_x000D_
          "TotalRefreshCount": 10,_x000D_
          "CustomInfo": {}_x000D_
        }_x000D_
      },_x000D_
      "2768": {_x000D_
        "$type": "Inside.Core.Formula.Definition.DefinitionAC, Inside.Core.Formula",_x000D_
        "ID": 2768,_x000D_
        "Results": [_x000D_
          [_x000D_
            299.6_x000D_
          ]_x000D_
        ],_x000D_
        "Statistics": {_x000D_
          "CreationDate": "2022-07-05T17:09:31.3451688+02:00",_x000D_
          "LastRefreshDate": "2022-02-24T14:41:42.4757352+01:00",_x000D_
          "TotalRefreshCount": 10,_x000D_
          "CustomInfo": {}_x000D_
        }_x000D_
      },_x000D_
      "2769": {_x000D_
        "$type": "Inside.Core.Formula.Definition.DefinitionAC, Inside.Core.Formula",_x000D_
        "ID": 2769,_x000D_
        "Results": [_x000D_
          [_x000D_
            79.52_x000D_
          ]_x000D_
        ],_x000D_
        "Statistics": {_x000D_
          "CreationDate": "2022-07-05T17:09:31.3451688+02:00",_x000D_
          "LastRefreshDate": "2022-02-24T14:41:42.479765+01:00",_x000D_
          "TotalRefreshCount": 7,_x000D_
          "CustomInfo": {}_x000D_
        }_x000D_
      },_x000D_
      "2770": {_x000D_
        "$type": "Inside.Core.Formula.Definition.DefinitionAC, Inside.Core.Formula",_x000D_
        "ID": 2770,_x000D_
        "Results": [_x000D_
          [_x000D_
            896.0_x000D_
          ]_x000D_
        ],_x000D_
        "Statistics": {_x000D_
          "CreationDate": "2022-07-05T17:09:31.3451688+02:00",_x000D_
          "LastRefreshDate": "2022-02-24T14:41:42.4827598+01:00",_x000D_
          "TotalRefreshCount": 7,_x000D_
          "CustomInfo": {}_x000D_
        }_x000D_
      },_x000D_
      "2771": {_x000D_
        "$type": "Inside.Core.Formula.Definition.DefinitionAC, Inside.Core.Formula",_x000D_
        "ID": 2771,_x000D_
        "Results": [_x000D_
          [_x000D_
            299.6_x000D_
          ]_x000D_
        ],_x000D_
        "Statistics": {_x000D_
          "CreationDate": "2022-07-05T17:09:31.3451688+02:00",_x000D_
          "LastRefreshDate": "2022-02-24T14:41:42.4868283+01:00",_x000D_
          "TotalRefreshCount": 7,_x000D_
          "CustomInfo": {}_x000D_
        }_x000D_
      },_x000D_
      "2772": {_x000D_
        "$type": "Inside.Core.Formula.Definition.DefinitionAC, Inside.Core.Formula",_x000D_
        "ID": 2772,_x000D_
        "Results": [_x000D_
          [_x000D_
            1139.04_x000D_
          ]_x000D_
        ],_x000D_
        "Statistics": {_x000D_
          "CreationDate": "2022-07-05T17:09:31.3451688+02:00",_x000D_
          "LastRefreshDate": "2022-02-24T14:41:42.4897883+01:00",_x000D_
          "TotalRefreshCount": 7,_x000D_
          "CustomInfo": {}_x000D_
        }_x000D_
      },_x000D_
      "2773": {_x000D_
        "$type": "Inside.Core.Formula.Definition.DefinitionAC, Inside.Core.Formula",_x000D_
        "ID": 2773,_x000D_
        "Results": [_x000D_
          [_x000D_
            4481.12_x000D_
          ]_x000D_
        ],_x000D_
        "Statistics": {_x000D_
          "CreationDate": "2022-07-05T17:09:31.3451688+02:00",_x000D_
          "LastRefreshDate": "2022-02-24T14:41:42.4947318+01:00",_x000D_
          "TotalRefreshCount": 7,_x000D_
          "CustomInfo": {}_x000D_
        }_x000D_
      },_x000D_
      "2774": {_x000D_
        "$type": "Inside.Core.Formula.Definition.DefinitionAC, Inside.Core.Formula",_x000D_
        "ID": 2774,_x000D_
        "Results": [_x000D_
          [_x000D_
            1265.6_x000D_
          ]_x000D_
        ],_x000D_
        "Statistics": {_x000D_
          "CreationDate": "2022-07-05T17:09:31.3451688+02:00",_x000D_
          "LastRefreshDate": "2022-02-24T14:41:42.4987207+01:00",_x000D_
          "TotalRefreshCount": 7,_x000D_
          "CustomInfo": {}_x000D_
        }_x000D_
      },_x000D_
      "2775": {_x000D_
        "$type": "Inside.Core.Formula.Definition.DefinitionAC, Inside.Core.Formula",_x000D_
        "ID": 2775,_x000D_
        "Results": [_x000D_
          [_x000D_
            2252.32_x000D_
          ]_x000D_
        ],_x000D_
        "Statistics": {_x000D_
          "CreationDate": "2022-07-05T17:09:31.3451688+02:00",_x000D_
          "LastRefreshDate": "2022-02-24T14:41:42.5037078+01:00",_x000D_
          "TotalRefreshCount": 7,_x000D_
          "CustomInfo": {}_x000D_
        }_x000D_
      },_x000D_
      "2776": {_x000D_
        "$type": "Inside.Core.Formula.Definition.DefinitionAC, Inside.Core.Formula",_x000D_
        "ID": 2776,_x000D_
        "Results": [_x000D_
          [_x000D_
            574.98_x000D_
          ]_x000D_
        ],_x000D_
        "Statistics": {_x000D_
          "CreationDate": "2022-07-05T17:09:31.3451688+02:00",_x000D_
          "LastRefreshDate": "2022-02-24T14:41:42.7391555+01:00",_x000D_
          "TotalRefreshCount": 10,_x000D_
          "CustomInfo": {}_x000D_
        }_x000D_
      },_x000D_
      "2777": {_x000D_
        "$type": "Inside.Core.Formula.Definition.DefinitionAC, Inside.Core.Formula",_x000D_
        "ID": 2777,_x000D_
        "Results": [_x000D_
          [_x000D_
            792.3_x000D_
          ]_x000D_
        ],_x000D_
        "Statistics": {_x000D_
          "CreationDate": "2022-07-05T17:09:31.3451688+02:00",_x000D_
          "LastRefreshDate": "2022-02-24T14:41:42.7481302+01:00",_x000D_
          "TotalRefreshCount": 10,_x000D_
          "CustomInfo": {}_x000D_
        }_x000D_
      },_x000D_
      "2778": {_x000D_
        "$type": "Inside.Core.Formula.Definition.DefinitionAC, Inside.Core.Formula",_x000D_
        "ID": 2778,_x000D_
        "Results": [_x000D_
          [_x000D_
            1197.34_x000D_
          ]_x000D_
        ],_x000D_
        "Statistics": {_x000D_
          "CreationDate": "2022-07-05T17:09:31.3451688+02:00",_x000D_
          "LastRefreshDate": "2022-02-24T14:41:42.752119+01:00",_x000D_
          "TotalRefreshCount": 10,_x000D_
          "CustomInfo": {}_x000D_
        }_x000D_
      },_x000D_
      "2779": {_x000D_
        "$type": "Inside.Core.Formula.Definition.DefinitionAC, Inside.Core.Formula",_x000D_
        "ID": 2779,_x000D_
        "Results": [_x000D_
          [_x000D_
            9962.71_x000D_
          ]_x000D_
        ],_x000D_
        "Statistics": {_x000D_
          "CreationDate": "2022-07-05T17:09:31.3451688+02:00",_x000D_
          "LastRefreshDate": "2022-02-24T14:41:42.7551106+01:00",_x000D_
          "TotalRefreshCount": 10,_x000D_
          "CustomInfo": {}_x000D_
        }_x000D_
      },_x000D_
      "2780": {_x000D_
        "$type": "Inside.Core.Formula.Definition.DefinitionAC, Inside.Core.Formula",_x000D_
        "ID": 2780,_x000D_
        "Results": [_x000D_
          [_x000D_
            5252.8_x000D_
          ]_x000D_
        ],_x000D_
        "Statistics": {_x000D_
          "CreationDate": "2022-07-05T17:09:31.3451688+02:00",_x000D_
          "LastRefreshDate": "2022-02-24T14:41:42.758103+01:00",_x000D_
          "TotalRefreshCount": 10,_x000D_
          "CustomInfo": {}_x000D_
        }_x000D_
      },_x000D_
      "2781": {_x000D_
        "$type": "Inside.Core.Formula.Definition.DefinitionAC, Inside.Core.Formula",_x000D_
        "ID": 2781,_x000D_
        "Results": [_x000D_
          [_x000D_
            16016.84_x000D_
          ]_x000D_
        ],_x000D_
        "Statistics": {_x000D_
          "CreationDate": "2022-07-05T17:09:31.3451688+02:00",_x000D_
          "LastRefreshDate": "2022-02-24T14:41:42.762092+01:00",_x000D_
          "TotalRefreshCount": 10,_x000D_
          "CustomInfo": {}_x000D_
        }_x000D_
      },_x000D_
      "2782": {_x000D_
        "$type": "Inside.Core.Formula.Definition.DefinitionAC, Inside.Core.Formula",_x000D_
        "ID": 2782,_x000D_
        "Results": [_x000D_
          [_x000D_
            2499.28_x000D_
          ]_x000D_
        ],_x000D_
        "Statistics": {_x000D_
          "CreationDate": "2022-07-05T17:09:31.3451688+02:00",_x000D_
          "LastRefreshDate": "2022-02-24T14:41:42.7650844+01:00",_x000D_
          "TotalRefreshCount": 10,_x000D_
          "CustomInfo": {}_x000D_
        }_x000D_
      },_x000D_
      "2783": {_x000D_
        "$type": "Inside.Core.Formula.Definition.DefinitionAC, Inside.Core.Formula",_x000D_
        "ID": 2783,_x000D_
        "Results": [_x000D_
          [_x000D_
            1697.92_x000D_
          ]_x000D_
        ],_x000D_
        "Statistics": {_x000D_
          "CreationDate": "2022-07-05T17:09:31.3451688+02:00",_x000D_
          "LastRefreshDate": "2022-02-24T14:41:42.7680768+01:00",_x000D_
          "TotalRefreshCount": 10,_x000D_
          "CustomInfo": {}_x000D_
        }_x000D_
      },_x000D_
      "2784": {_x000D_
        "$type": "Inside.Core.Formula.Definition.DefinitionAC, Inside.Core.Formula",_x000D_
        "ID": 2784,_x000D_
        "Results": [_x000D_
          [_x000D_
            602.0_x000D_
          ]_x000D_
        ],_x000D_
        "Statistics": {_x000D_
          "CreationDate": "2022-07-05T17:09:31.3451688+02:00",_x000D_
          "LastRefreshDate": "2022-02-24T14:41:42.7710683+01:00",_x000D_
          "TotalRefreshCount": 10,_x000D_
          "CustomInfo": {}_x000D_
        }_x000D_
      },_x000D_
      "2785": {_x000D_
        "$type": "Inside.Core.Formula.Definition.DefinitionAC, Inside.Core.Formula",_x000D_
        "ID": 2785,_x000D_
        "Results": [_x000D_
          [_x000D_
            364.0_x000D_
          ]_x000D_
        ],_x000D_
        "Statistics": {_x000D_
          "CreationDate": "2022-07-05T17:09:31.3451688+02:00",_x000D_
          "LastRefreshDate": "2022-02-24T14:41:42.7750587+01:00",_x000D_
          "TotalRefreshCount": 10,_x000D_
          "CustomInfo": {}_x000D_
        }_x000D_
      },_x000D_
      "2786": {_x000D_
        "$type": "Inside.Core.Formula.Definition.DefinitionAC, Inside.Core.Formula",_x000D_
        "ID": 2786,_x000D_
        "Results": [_x000D_
          [_x000D_
            229.6_x000D_
          ]_x000D_
        ],_x000D_
        "Statistics": {_x000D_
          "CreationDate": "2022-07-05T17:09:31.3451688+02:00",_x000D_
          "LastRefreshDate": "2022-02-24T14:41:42.7790465+01:00",_x000D_
          "TotalRefreshCount": 10,_x000D_
          "CustomInfo": {}_x000D_
        }_x000D_
      },_x000D_
      "2787": {_x000D_
        "$type": "Inside.Core.Formula.Definition.DefinitionAC, Inside.Core.Formula",_x000D_
        "ID": 2787,_x000D_
        "Results": [_x000D_
          [_x000D_
            694.4_x000D_
          ]_x000D_
        ],_x000D_
        "Statistics": {_x000D_
          "CreationDate": "2022-07-05T17:09:31.3451688+02:00",_x000D_
          "LastRefreshDate": "2022-02-24T14:41:42.7820384+01:00",_x000D_
          "TotalRefreshCount": 10,_x000D_
          "CustomInfo": {}_x000D_
        }_x000D_
      },_x000D_
      "2788": {_x000D_
        "$type": "Inside.Core.Formula.Definition.DefinitionAC, Inside.Core.Formula",_x000D_
        "ID": 2788,_x000D_
        "Results": [_x000D_
          [_x000D_
            344.4_x000D_
          ]_x000D_
        ],_x000D_
        "Statistics": {_x000D_
          "CreationDate": "2022-07-05T17:09:31.3451688+02:00",_x000D_
          "LastRefreshDate": "2022-02-24T14:41:42.7850306+01:00",_x000D_
          "TotalRefreshCount": 10,_x000D_
          "CustomInfo": {}_x000D_
        }_x000D_
      },_x000D_
      "2789": {_x000D_
        "$type": "Inside.Core.Formula.Definition.DefinitionAC, Inside.Core.Formula",_x000D_
        "ID": 2789,_x000D_
        "Results": [_x000D_
          [_x000D_
            3050.26_x000D_
          ]_x000D_
        ],_x000D_
        "Statistics": {_x000D_
          "CreationDate": "2022-07-05T17:09:31.3451688+02:00",_x000D_
          "LastRefreshDate": "2022-02-24T14:41:42.7880227+01:00",_x000D_
          "TotalRefreshCount": 10,_x000D_
          "CustomInfo": {}_x000D_
        }_x000D_
      },_x000D_
      "2790": {_x000D_
        "$type": "Inside.Core.Formula.Definition.DefinitionAC, Inside.Core.Formula",_x000D_
        "ID": 2790,_x000D_
        "Results": [_x000D_
          [_x000D_
            34900.98_x000D_
          ]_x000D_
        ],_x000D_
        "Statistics": {_x000D_
          "CreationDate": "2022-07-05T17:09:31.3451688+02:00",_x000D_
          "LastRefreshDate": "2022-02-24T14:41:42.795004+01:00",_x000D_
          "TotalRefreshCount": 10,_x000D_
          "CustomInfo": {}_x000D_
        }_x000D_
      },_x000D_
      "2791": {_x000D_
        "$type": "Inside.Core.Formula.Definition.DefinitionAC, Inside.Core.Formula",_x000D_
        "ID": 2791,_x000D_
        "Results": [_x000D_
          [_x000D_
            448.0_x000D_
          ]_x000D_
        ],_x000D_
        "Statistics": {_x000D_
          "CreationDate": "2022-07-05T17:09:31.3451688+02:00",_x000D_
          "LastRefreshDate": "2022-02-24T14:41:42.8099658+01:00",_x000D_
          "TotalRefreshCount": 10,_x000D_
          "CustomInfo": {}_x000D_
        }_x000D_
      },_x000D_
      "2792": {_x000D_
        "$type": "Inside.Core.Formula.Definition.DefinitionAC, Inside.Core.Formula",_x000D_
        "ID": 2792,_x000D_
        "Results": [_x000D_
          [_x000D_
            221.2_x000D_
          ]_x000D_
        ],_x000D_
        "Statistics": {_x000D_
          "CreationDate": "2022-07-05T17:09:31.3451688+02:00",_x000D_
          "LastRefreshDate": "2022-02-24T14:41:42.8129565+01:00",_x000D_
          "TotalRefreshCount": 10,_x000D_
          "CustomInfo": {}_x000D_
        }_x000D_
      },_x000D_
      "2793": {_x000D_
        "$type": "Inside.Core.Formula.Definition.DefinitionAC, Inside.Core.Formula",_x000D_
        "ID": 2793,_x000D_
        "Results": [_x000D_
          [_x000D_
            1181.6_x000D_
          ]_x000D_
        ],_x000D_
        "Statistics": {_x000D_
          "CreationDate": "2022-07-05T17:09:31.346196+02:00",_x000D_
          "LastRefreshDate": "2022-02-24T14:41:42.8159485+01:00",_x000D_
          "TotalRefreshCount": 10,_x000D_
          "CustomInfo": {}_x000D_
        }_x000D_
      },_x000D_
      "2794": {_x000D_
        "$type": "Inside.Core.Formula.Definition.DefinitionAC, Inside.Core.Formula",_x000D_
        "ID": 2794,_x000D_
        "Results": [_x000D_
          [_x000D_
            347.2_x000D_
          ]_x000D_
        ],_x000D_
        "Statistics": {_x000D_
          "CreationDate": "2022-07-05T17:09:31.346196+02:00",_x000D_
          "LastRefreshDate": "2022-02-24T14:41:42.8189405+01:00",_x000D_
          "TotalRefreshCount": 10,_x000D_
          "CustomInfo": {}_x000D_
        }_x000D_
      },_x000D_
      "2795": {_x000D_
        "$type": "Inside.Core.Formula.Definition.DefinitionAC, Inside.Core.Formula",_x000D_
        "ID": 2795,_x000D_
        "Results": [_x000D_
          [_x000D_
            263.2_x000D_
          ]_x000D_
        ],_x000D_
        "Statistics": {_x000D_
          "CreationDate": "2022-07-05T17:09:31.346196+02:00",_x000D_
          "LastRefreshDate": "2022-02-24T14:41:42.8239273+01:00",_x000D_
          "TotalRefreshCount": 7,_x000D_
          "CustomInfo": {}_x000D_
        }_x000D_
      },_x000D_
      "2796": {_x000D_
        "$type": "Inside.Core.Formula.Definition.DefinitionAC, Inside.Core.Formula",_x000D_
        "ID": 2796,_x000D_
        "Results": [_x000D_
          [_x000D_
            896.0_x000D_
          ]_x000D_
        ],_x000D_
        "Statistics": {_x000D_
          "CreationDate": "2022-07-05T17:09:31.346196+02:00",_x000D_
          "LastRefreshDate": "2022-02-24T14:41:42.8299127+01:00",_x000D_
          "TotalRefreshCount": 7,_x000D_
          "CustomInfo": {}_x000D_
        }_x000D_
      },_x000D_
      "2797": {_x000D_
        "$type": "Inside.Core.Formula.Definition.DefinitionAC, Inside.Core.Formula",_x000D_
        "ID": 2797,_x000D_
        "Results": [_x000D_
          [_x000D_
            446.32_x000D_
          ]_x000D_
        ],_x000D_
        "Statistics": {_x000D_
          "CreationDate": "2022-07-05T17:09:31.346196+02:00",_x000D_
          "LastRefreshDate": "2022-02-24T14:41:42.8339015+01:00",_x000D_
          "TotalRefreshCount": 7,_x000D_
          "CustomInfo": {}_x000D_
        }_x000D_
      },_x000D_
      "2798": {_x000D_
        "$type": "Inside.Core.Formula.Definition.DefinitionAC, Inside.Core.Formula",_x000D_
        "ID": 2798,_x000D_
        "Results": [_x000D_
          [_x000D_
            275.52_x000D_
          ]_x000D_
        ],_x000D_
        "Statistics": {_x000D_
          "CreationDate": "2022-07-05T17:09:31.346196+02:00",_x000D_
          "LastRefreshDate": "2022-02-24T14:41:42.8368939+01:00",_x000D_
          "TotalRefreshCount": 7,_x000D_
          "CustomInfo": {}_x000D_
        }_x000D_
      },_x000D_
      "2799": {_x000D_
        "$type": "Inside.Core.Formula.Definition.DefinitionAC, Inside.Core.Formula",_x000D_
        "ID": 2799,_x000D_
        "Results": [_x000D_
          [_x000D_
            3753.12_x000D_
          ]_x000D_
        ],_x000D_
        "Statistics": {_x000D_
          "CreationDate": "2022-07-05T17:09:31.346196+02:00",_x000D_
          "LastRefreshDate": "2022-02-24T14:41:42.8418791+01:00",_x000D_
          "TotalRefreshCount": 7,_x000D_
          "CustomInfo": {}_x000D_
        }_x000D_
      },_x000D_
      "2800": {_x000D_
        "$type": "Inside.Core.Formula.Definition.DefinitionAC, Inside.Core.Formula",_x000D_
        "ID": 2800,_x000D_
        "Results": [_x000D_
          [_x000D_
            4447.52_x000D_
          ]_x000D_
        ],_x000D_
        "Statistics": {_x000D_
          "CreationDate": "2022-07-05T17:09:31.346196+02:00",_x000D_
          "LastRefreshDate": "2022-02-24T14:41:42.8448716+01:00",_x000D_
          "TotalRefreshCount": 7,_x000D_
          "CustomInfo": {}_x000D_
        }_x000D_
      },_x000D_
      "2801": {_x000D_
        "$type": "Inside.Core.Formula.Definition.DefinitionAC, Inside.Core.Formula",_x000D_
        "ID": 2801,_x000D_
        "Results": [_x000D_
          [_x000D_
            901.6_x000D_
          ]_x000D_
        ],_x000D_
        "Statistics": {_x000D_
          "CreationDate": "2022-07-05T17:09:31.346196+02:00",_x000D_
          "LastRefreshDate": "2022-02-24T14:41:42.8488604+01:00",_x000D_
          "TotalRefreshCount": 7,_x000D_
          "CustomInfo": {}_x000D_
        }_x000D_
      },_x000D_
      "2802": {_x000D_
        "$type": "Inside.Core.Formula.Definition.DefinitionAC, Inside.Core.Formula",_x000D_
        "ID": 2802,_x000D_
        "Results": [_x000D_
          [_x000D_
            0.0_x000D_
          ]_x000D_
        ],_x000D_
        "Statistics": {_x000D_
          "CreationDate": "2022-07-05T17:09:31.346196+02:00",_x000D_
          "LastRefreshDate": "2022-02-24T14:41:43.0970133+01:00",_x000D_
          "TotalRefreshCount": 10,_x000D_
          "CustomInfo": {}_x000D_
        }_x000D_
      },_x000D_
      "2803": {_x000D_
        "$type": "Inside.Core.Formula.Definition.DefinitionAC, Inside.Core.Formula",_x000D_
        "ID": 2803,_x000D_
        "Results": [_x000D_
          [_x000D_
            7068.49_x000D_
          ]_x000D_
        ],_x000D_
        "Statistics": {_x000D_
          "CreationDate": "2022-07-05T17:09:31.346196+02:00",_x000D_
          "LastRefreshDate": "2022-02-24T14:41:43.1000057+01:00",_x000D_
          "TotalRefreshCount": 10,_x000D_
          "CustomInfo": {}_x000D_
        }_x000D_
      },_x000D_
      "2804": {_x000D_
        "$type": "Inside.Core.Formula.Definition.DefinitionAC, Inside.Core.Formula",_x000D_
        "ID": 2804,_x000D_
        "Results": [_x000D_
          [_x000D_
            141.16_x000D_
          ]_x000D_
        ],_x000D_
        "Statistics": {_x000D_
          "CreationDate": "2022-07-05T17:09:31.346196+02:00",_x000D_
          "LastRefreshDate": "2022-02-24T14:41:43.1079844+01:00",_x000D_
          "TotalRefreshCount": 10,_x000D_
          "CustomInfo": {}_x000D_
        }_x000D_
      },_x000D_
      "2805": {_x000D_
        "$type": "Inside.Core.Formula.Definition.DefinitionAC, Inside.Core.Formula",_x000D_
        "ID": 2805,_x000D_
        "Results": [_x000D_
          [_x000D_
            481.78_x000D_
          ]_x000D_
        ],_x000D_
        "Statistics": {_x000D_
          "CreationDate": "2022-07-05T17:09:31.346196+02:00",_x000D_
          "LastRefreshDate": "2022-02-24T14:41:43.1246547+01:00",_x000D_
          "TotalRefreshCount": 10,_x000D_
          "CustomInfo": {}_x000D_
        }_x000D_
      },_x000D_
      "2806": {_x000D_
        "$type": "Inside.Core.Formula.Definition.DefinitionAC, Inside.Core.Formula",_x000D_
        "ID": 2806,_x000D_
        "Results": [_x000D_
          [_x000D_
            0.0_x000D_
          ]_x000D_
        ],_x000D_
        "Statistics": {_x000D_
          "CreationDate": "2022-07-05T17:09:31.346196+02:00",_x000D_
          "LastRefreshDate": "2022-02-24T14:41:43.1276469+01:00",_x000D_
          "TotalRefreshCount": 10,_x000D_
          "CustomInfo": {}_x000D_
        }_x000D_
      },_x000D_
      "2807": {_x000D_
        "$type": "Inside.Core.Formula.Definition.DefinitionAC, Inside.Core.Formula",_x000D_
        "ID": 2807,_x000D_
        "Results": [_x000D_
          [_x000D_
            7602.56_x000D_
          ]_x000D_
        ],_x000D_
        "Statistics": {_x000D_
          "CreationDate": "2022-07-05T17:09:31.346196+02:00",_x000D_
          "LastRefreshDate": "2022-02-24T14:41:43.1306384+01:00",_x000D_
          "TotalRefreshCount": 10,_x000D_
          "CustomInfo": {}_x000D_
        }_x000D_
      },_x000D_
      "2808": {_x000D_
        "$type": "Inside.Core.Formula.Definition.DefinitionAC, Inside.Core.Formula",_x000D_
        "ID": 2808,_x000D_
        "Results": [_x000D_
          [_x000D_
            230.72_x000D_
          ]_x000D_
        ],_x000D_
        "Statistics": {_x000D_
          "CreationDate": "2022-07-05T17:09:31.346196+02:00",_x000D_
          "LastRefreshDate": "2022-02-24T14:41:43.1336308+01:00",_x000D_
          "TotalRefreshCount": 10,_x000D_
          "CustomInfo": {}_x000D_
        }_x000D_
      },_x000D_
      "2809": {_x000D_
        "$type": "Inside.Core.Formula.Definition.DefinitionAC, Inside.Core.Formula",_x000D_
        "ID": 2809,_x000D_
        "Results": [_x000D_
          [_x000D_
            650.72_x000D_
          ]_x000D_
        ],_x000D_
        "Statistics": {_x000D_
          "CreationDate": "2022-07-05T17:09:31.346196+02:00",_x000D_
          "LastRefreshDate": "2022-02-24T14:41:43.1366227+01:00",_x000D_
          "TotalRefreshCount": 10,_x000D_
          "CustomInfo": {}_x000D_
        }_x000D_
      },_x000D_
      "2810": {_x000D_
        "$type": "Inside.Core.Formula.Definition.DefinitionAC, Inside.Core.Formula",_x000D_
        "ID": 2810,_x000D_
        "Results": [_x000D_
          [_x000D_
            2292.64_x000D_
          ]_x000D_
        ],_x000D_
        "Statistics": {_x000D_
          "CreationDate": "2022-07-05T17:09:31.346196+02:00",_x000D_
          "LastRefreshDate": "2022-02-24T14:41:43.1396149+01:00",_x000D_
          "TotalRefreshCount": 10,_x000D_
          "CustomInfo": {}_x000D_
        }_x000D_
      },_x000D_
      "2811": {_x000D_
        "$type": "Inside.Core.Formula.Definition.DefinitionAC, Inside.Core.Formula",_x000D_
        "ID": 2811,_x000D_
        "Results": [_x000D_
          [_x000D_
            15339.85_x000D_
          ]_x000D_
        ],_x000D_
        "Statistics": {_x000D_
          "CreationDate": "2022-07-05T17:09:31.346196+02:00",_x000D_
          "LastRefreshDate": "2022-02-24T14:41:43.1426068+01:00",_x000D_
          "TotalRefreshCount": 10,_x000D_
          "CustomInfo": {}_x000D_
        }_x000D_
      },_x000D_
      "2812": {_x000D_
        "$type": "Inside.Core.Formula.Definition.DefinitionAC, Inside.Core.Formula",_x000D_
        "ID": 2812,_x000D_
        "Results": [_x000D_
          [_x000D_
            386.4_x000D_
          ]_x000D_
        ],_x000D_
        "Statistics": {_x000D_
          "CreationDate": "2022-07-05T17:09:31.346196+02:00",_x000D_
          "LastRefreshDate": "2022-02-24T14:41:43.1455989+01:00",_x000D_
          "TotalRefreshCount": 10,_x000D_
          "CustomInfo": {}_x000D_
        }_x000D_
      },_x000D_
      "2813": {_x000D_
        "$type": "Inside.Core.Formula.Definition.DefinitionAC, Inside.Core.Formula",_x000D_
        "ID": 2813,_x000D_
        "Results": [_x000D_
          [_x000D_
            6084.99_x000D_
          ]_x000D_
        ],_x000D_
        "Statistics": {_x000D_
          "CreationDate": "2022-07-05T17:09:31.346196+02:00"</t>
  </si>
  <si>
    <t xml:space="preserve">,_x000D_
          "LastRefreshDate": "2022-02-24T14:41:43.1485909+01:00",_x000D_
          "TotalRefreshCount": 10,_x000D_
          "CustomInfo": {}_x000D_
        }_x000D_
      },_x000D_
      "2814": {_x000D_
        "$type": "Inside.Core.Formula.Definition.DefinitionAC, Inside.Core.Formula",_x000D_
        "ID": 2814,_x000D_
        "Results": [_x000D_
          [_x000D_
            2027.57_x000D_
          ]_x000D_
        ],_x000D_
        "Statistics": {_x000D_
          "CreationDate": "2022-07-05T17:09:31.346196+02:00",_x000D_
          "LastRefreshDate": "2022-02-24T14:41:43.1515828+01:00",_x000D_
          "TotalRefreshCount": 10,_x000D_
          "CustomInfo": {}_x000D_
        }_x000D_
      },_x000D_
      "2815": {_x000D_
        "$type": "Inside.Core.Formula.Definition.DefinitionAC, Inside.Core.Formula",_x000D_
        "ID": 2815,_x000D_
        "Results": [_x000D_
          [_x000D_
            800.8_x000D_
          ]_x000D_
        ],_x000D_
        "Statistics": {_x000D_
          "CreationDate": "2022-07-05T17:09:31.346196+02:00",_x000D_
          "LastRefreshDate": "2022-02-24T14:41:43.1545749+01:00",_x000D_
          "TotalRefreshCount": 10,_x000D_
          "CustomInfo": {}_x000D_
        }_x000D_
      },_x000D_
      "2816": {_x000D_
        "$type": "Inside.Core.Formula.Definition.DefinitionAC, Inside.Core.Formula",_x000D_
        "ID": 2816,_x000D_
        "Results": [_x000D_
          [_x000D_
            428.4_x000D_
          ]_x000D_
        ],_x000D_
        "Statistics": {_x000D_
          "CreationDate": "2022-07-05T17:09:31.346196+02:00",_x000D_
          "LastRefreshDate": "2022-02-24T14:41:43.157567+01:00",_x000D_
          "TotalRefreshCount": 10,_x000D_
          "CustomInfo": {}_x000D_
        }_x000D_
      },_x000D_
      "2817": {_x000D_
        "$type": "Inside.Core.Formula.Definition.DefinitionAC, Inside.Core.Formula",_x000D_
        "ID": 2817,_x000D_
        "Results": [_x000D_
          [_x000D_
            303.52_x000D_
          ]_x000D_
        ],_x000D_
        "Statistics": {_x000D_
          "CreationDate": "2022-07-05T17:09:31.346196+02:00",_x000D_
          "LastRefreshDate": "2022-02-24T14:41:43.1605589+01:00",_x000D_
          "TotalRefreshCount": 10,_x000D_
          "CustomInfo": {}_x000D_
        }_x000D_
      },_x000D_
      "2818": {_x000D_
        "$type": "Inside.Core.Formula.Definition.DefinitionAC, Inside.Core.Formula",_x000D_
        "ID": 2818,_x000D_
        "Results": [_x000D_
          [_x000D_
            336.0_x000D_
          ]_x000D_
        ],_x000D_
        "Statistics": {_x000D_
          "CreationDate": "2022-07-05T17:09:31.346196+02:00",_x000D_
          "LastRefreshDate": "2022-02-24T14:41:43.1635507+01:00",_x000D_
          "TotalRefreshCount": 10,_x000D_
          "CustomInfo": {}_x000D_
        }_x000D_
      },_x000D_
      "2819": {_x000D_
        "$type": "Inside.Core.Formula.Definition.DefinitionAC, Inside.Core.Formula",_x000D_
        "ID": 2819,_x000D_
        "Results": [_x000D_
          [_x000D_
            230.72_x000D_
          ]_x000D_
        ],_x000D_
        "Statistics": {_x000D_
          "CreationDate": "2022-07-05T17:09:31.346196+02:00",_x000D_
          "LastRefreshDate": "2022-02-24T14:41:43.166543+01:00",_x000D_
          "TotalRefreshCount": 10,_x000D_
          "CustomInfo": {}_x000D_
        }_x000D_
      },_x000D_
      "2820": {_x000D_
        "$type": "Inside.Core.Formula.Definition.DefinitionAC, Inside.Core.Formula",_x000D_
        "ID": 2820,_x000D_
        "Results": [_x000D_
          [_x000D_
            479.92_x000D_
          ]_x000D_
        ],_x000D_
        "Statistics": {_x000D_
          "CreationDate": "2022-07-05T17:09:31.346196+02:00",_x000D_
          "LastRefreshDate": "2022-02-24T14:41:43.1695347+01:00",_x000D_
          "TotalRefreshCount": 10,_x000D_
          "CustomInfo": {}_x000D_
        }_x000D_
      },_x000D_
      "2821": {_x000D_
        "$type": "Inside.Core.Formula.Definition.DefinitionAC, Inside.Core.Formula",_x000D_
        "ID": 2821,_x000D_
        "Results": [_x000D_
          [_x000D_
            535.92_x000D_
          ]_x000D_
        ],_x000D_
        "Statistics": {_x000D_
          "CreationDate": "2022-07-05T17:09:31.346196+02:00",_x000D_
          "LastRefreshDate": "2022-02-24T14:41:43.1725268+01:00",_x000D_
          "TotalRefreshCount": 7,_x000D_
          "CustomInfo": {}_x000D_
        }_x000D_
      },_x000D_
      "2822": {_x000D_
        "$type": "Inside.Core.Formula.Definition.DefinitionAC, Inside.Core.Formula",_x000D_
        "ID": 2822,_x000D_
        "Results": [_x000D_
          [_x000D_
            896.0_x000D_
          ]_x000D_
        ],_x000D_
        "Statistics": {_x000D_
          "CreationDate": "2022-07-05T17:09:31.346196+02:00",_x000D_
          "LastRefreshDate": "2022-02-24T14:41:43.1765254+01:00",_x000D_
          "TotalRefreshCount": 7,_x000D_
          "CustomInfo": {}_x000D_
        }_x000D_
      },_x000D_
      "2823": {_x000D_
        "$type": "Inside.Core.Formula.Definition.DefinitionAC, Inside.Core.Formula",_x000D_
        "ID": 2823,_x000D_
        "Results": [_x000D_
          [_x000D_
            1456.0_x000D_
          ]_x000D_
        ],_x000D_
        "Statistics": {_x000D_
          "CreationDate": "2022-07-05T17:09:31.346196+02:00",_x000D_
          "LastRefreshDate": "2022-02-24T14:41:43.1795116+01:00",_x000D_
          "TotalRefreshCount": 7,_x000D_
          "CustomInfo": {}_x000D_
        }_x000D_
      },_x000D_
      "2824": {_x000D_
        "$type": "Inside.Core.Formula.Definition.DefinitionAC, Inside.Core.Formula",_x000D_
        "ID": 2824,_x000D_
        "Results": [_x000D_
          [_x000D_
            314.72_x000D_
          ]_x000D_
        ],_x000D_
        "Statistics": {_x000D_
          "CreationDate": "2022-07-05T17:09:31.346196+02:00",_x000D_
          "LastRefreshDate": "2022-02-24T14:41:43.1835011+01:00",_x000D_
          "TotalRefreshCount": 7,_x000D_
          "CustomInfo": {}_x000D_
        }_x000D_
      },_x000D_
      "2825": {_x000D_
        "$type": "Inside.Core.Formula.Definition.DefinitionAC, Inside.Core.Formula",_x000D_
        "ID": 2825,_x000D_
        "Results": [_x000D_
          [_x000D_
            1677.76_x000D_
          ]_x000D_
        ],_x000D_
        "Statistics": {_x000D_
          "CreationDate": "2022-07-05T17:09:31.346196+02:00",_x000D_
          "LastRefreshDate": "2022-02-24T14:41:43.188488+01:00",_x000D_
          "TotalRefreshCount": 7,_x000D_
          "CustomInfo": {}_x000D_
        }_x000D_
      },_x000D_
      "2826": {_x000D_
        "$type": "Inside.Core.Formula.Definition.DefinitionAC, Inside.Core.Formula",_x000D_
        "ID": 2826,_x000D_
        "Results": [_x000D_
          [_x000D_
            1630.72_x000D_
          ]_x000D_
        ],_x000D_
        "Statistics": {_x000D_
          "CreationDate": "2022-07-05T17:09:31.346196+02:00",_x000D_
          "LastRefreshDate": "2022-02-24T14:41:43.210045+01:00",_x000D_
          "TotalRefreshCount": 7,_x000D_
          "CustomInfo": {}_x000D_
        }_x000D_
      },_x000D_
      "2827": {_x000D_
        "$type": "Inside.Core.Formula.Definition.DefinitionAC, Inside.Core.Formula",_x000D_
        "ID": 2827,_x000D_
        "Results": [_x000D_
          [_x000D_
            125.44_x000D_
          ]_x000D_
        ],_x000D_
        "Statistics": {_x000D_
          "CreationDate": "2022-07-05T17:09:31.346196+02:00",_x000D_
          "LastRefreshDate": "2022-02-24T14:41:43.2200132+01:00",_x000D_
          "TotalRefreshCount": 7,_x000D_
          "CustomInfo": {}_x000D_
        }_x000D_
      },_x000D_
      "2828": {_x000D_
        "$type": "Inside.Core.Formula.Definition.DefinitionAC, Inside.Core.Formula",_x000D_
        "ID": 2828,_x000D_
        "Results": [_x000D_
          [_x000D_
            1743.95_x000D_
          ]_x000D_
        ],_x000D_
        "Statistics": {_x000D_
          "CreationDate": "2022-07-05T17:09:31.346196+02:00",_x000D_
          "LastRefreshDate": "2022-02-24T14:41:44.2632023+01:00",_x000D_
          "TotalRefreshCount": 10,_x000D_
          "CustomInfo": {}_x000D_
        }_x000D_
      },_x000D_
      "2829": {_x000D_
        "$type": "Inside.Core.Formula.Definition.DefinitionAC, Inside.Core.Formula",_x000D_
        "ID": 2829,_x000D_
        "Results": [_x000D_
          [_x000D_
            1838.82_x000D_
          ]_x000D_
        ],_x000D_
        "Statistics": {_x000D_
          "CreationDate": "2022-07-05T17:09:31.346196+02:00",_x000D_
          "LastRefreshDate": "2022-02-24T14:41:44.3288995+01:00",_x000D_
          "TotalRefreshCount": 10,_x000D_
          "CustomInfo": {}_x000D_
        }_x000D_
      },_x000D_
      "2830": {_x000D_
        "$type": "Inside.Core.Formula.Definition.DefinitionAC, Inside.Core.Formula",_x000D_
        "ID": 2830,_x000D_
        "Results": [_x000D_
          [_x000D_
            296.7_x000D_
          ]_x000D_
        ],_x000D_
        "Statistics": {_x000D_
          "CreationDate": "2022-07-05T17:09:31.346196+02:00",_x000D_
          "LastRefreshDate": "2022-02-24T14:41:44.3967247+01:00",_x000D_
          "TotalRefreshCount": 10,_x000D_
          "CustomInfo": {}_x000D_
        }_x000D_
      },_x000D_
      "2831": {_x000D_
        "$type": "Inside.Core.Formula.Definition.DefinitionAC, Inside.Core.Formula",_x000D_
        "ID": 2831,_x000D_
        "Results": [_x000D_
          [_x000D_
            1177.23_x000D_
          ]_x000D_
        ],_x000D_
        "Statistics": {_x000D_
          "CreationDate": "2022-07-05T17:09:31.346196+02:00",_x000D_
          "LastRefreshDate": "2022-02-24T14:41:44.4345795+01:00",_x000D_
          "TotalRefreshCount": 10,_x000D_
          "CustomInfo": {}_x000D_
        }_x000D_
      },_x000D_
      "2832": {_x000D_
        "$type": "Inside.Core.Formula.Definition.DefinitionAC, Inside.Core.Formula",_x000D_
        "ID": 2832,_x000D_
        "Results": [_x000D_
          [_x000D_
            510.0_x000D_
          ]_x000D_
        ],_x000D_
        "Statistics": {_x000D_
          "CreationDate": "2022-07-05T17:09:31.346196+02:00",_x000D_
          "LastRefreshDate": "2022-02-24T14:41:44.4909725+01:00",_x000D_
          "TotalRefreshCount": 10,_x000D_
          "CustomInfo": {}_x000D_
        }_x000D_
      },_x000D_
      "2833": {_x000D_
        "$type": "Inside.Core.Formula.Definition.DefinitionAC, Inside.Core.Formula",_x000D_
        "ID": 2833,_x000D_
        "Results": [_x000D_
          [_x000D_
            961.97_x000D_
          ]_x000D_
        ],_x000D_
        "Statistics": {_x000D_
          "CreationDate": "2022-07-05T17:09:31.346196+02:00",_x000D_
          "LastRefreshDate": "2022-02-24T14:41:44.5382967+01:00",_x000D_
          "TotalRefreshCount": 10,_x000D_
          "CustomInfo": {}_x000D_
        }_x000D_
      },_x000D_
      "2834": {_x000D_
        "$type": "Inside.Core.Formula.Definition.DefinitionAC, Inside.Core.Formula",_x000D_
        "ID": 2834,_x000D_
        "Results": [_x000D_
          [_x000D_
            680.4_x000D_
          ]_x000D_
        ],_x000D_
        "Statistics": {_x000D_
          "CreationDate": "2022-07-05T17:09:31.346196+02:00",_x000D_
          "LastRefreshDate": "2022-02-24T14:41:44.634037+01:00",_x000D_
          "TotalRefreshCount": 10,_x000D_
          "CustomInfo": {}_x000D_
        }_x000D_
      },_x000D_
      "2835": {_x000D_
        "$type": "Inside.Core.Formula.Definition.DefinitionAC, Inside.Core.Formula",_x000D_
        "ID": 2835,_x000D_
        "Results": [_x000D_
          [_x000D_
            901.6_x000D_
          ]_x000D_
        ],_x000D_
        "Statistics": {_x000D_
          "CreationDate": "2022-07-05T17:09:31.346196+02:00",_x000D_
          "LastRefreshDate": "2022-02-24T14:41:44.5941014+01:00",_x000D_
          "TotalRefreshCount": 10,_x000D_
          "CustomInfo": {}_x000D_
        }_x000D_
      },_x000D_
      "2836": {_x000D_
        "$type": "Inside.Core.Formula.Definition.DefinitionAC, Inside.Core.Formula",_x000D_
        "ID": 2836,_x000D_
        "Results": [_x000D_
          [_x000D_
            1505.28_x000D_
          ]_x000D_
        ],_x000D_
        "Statistics": {_x000D_
          "CreationDate": "2022-07-05T17:09:31.346196+02:00",_x000D_
          "LastRefreshDate": "2022-02-24T14:41:44.2661955+01:00",_x000D_
          "TotalRefreshCount": 10,_x000D_
          "CustomInfo": {}_x000D_
        }_x000D_
      },_x000D_
      "2837": {_x000D_
        "$type": "Inside.Core.Formula.Definition.DefinitionAC, Inside.Core.Formula",_x000D_
        "ID": 2837,_x000D_
        "Results": [_x000D_
          [_x000D_
            0.0_x000D_
          ]_x000D_
        ],_x000D_
        "Statistics": {_x000D_
          "CreationDate": "2022-07-05T17:09:31.346196+02:00",_x000D_
          "LastRefreshDate": "2022-02-24T14:41:44.3338484+01:00",_x000D_
          "TotalRefreshCount": 10,_x000D_
          "CustomInfo": {}_x000D_
        }_x000D_
      },_x000D_
      "2838": {_x000D_
        "$type": "Inside.Core.Formula.Definition.DefinitionAC, Inside.Core.Formula",_x000D_
        "ID": 2838,_x000D_
        "Results": [_x000D_
          [_x000D_
            1263.3600000000001_x000D_
          ]_x000D_
        ],_x000D_
        "Statistics": {_x000D_
          "CreationDate": "2022-07-05T17:09:31.346196+02:00",_x000D_
          "LastRefreshDate": "2022-02-24T14:41:44.3997056+01:00",_x000D_
          "TotalRefreshCount": 10,_x000D_
          "CustomInfo": {}_x000D_
        }_x000D_
      },_x000D_
      "2839": {_x000D_
        "$type": "Inside.Core.Formula.Definition.DefinitionAC, Inside.Core.Formula",_x000D_
        "ID": 2839,_x000D_
        "Results": [_x000D_
          [_x000D_
            75.04_x000D_
          ]_x000D_
        ],_x000D_
        "Statistics": {_x000D_
          "CreationDate": "2022-07-05T17:09:31.346196+02:00",_x000D_
          "LastRefreshDate": "2022-02-24T14:41:44.460006+01:00",_x000D_
          "TotalRefreshCount": 10,_x000D_
          "CustomInfo": {}_x000D_
        }_x000D_
      },_x000D_
      "2840": {_x000D_
        "$type": "Inside.Core.Formula.Definition.DefinitionAC, Inside.Core.Formula",_x000D_
        "ID": 2840,_x000D_
        "Results": [_x000D_
          [_x000D_
            56.84_x000D_
          ]_x000D_
        ],_x000D_
        "Statistics": {_x000D_
          "CreationDate": "2022-07-05T17:09:31.346196+02:00",_x000D_
          "LastRefreshDate": "2022-02-24T14:41:44.4939155+01:00",_x000D_
          "TotalRefreshCount": 10,_x000D_
          "CustomInfo": {}_x000D_
        }_x000D_
      },_x000D_
      "2841": {_x000D_
        "$type": "Inside.Core.Formula.Definition.DefinitionAC, Inside.Core.Formula",_x000D_
        "ID": 2841,_x000D_
        "Results": [_x000D_
          [_x000D_
            4506.88_x000D_
          ]_x000D_
        ],_x000D_
        "Statistics": {_x000D_
          "CreationDate": "2022-07-05T17:09:31.346196+02:00",_x000D_
          "LastRefreshDate": "2022-02-24T14:41:44.5412862+01:00",_x000D_
          "TotalRefreshCount": 10,_x000D_
          "CustomInfo": {}_x000D_
        }_x000D_
      },_x000D_
      "2842": {_x000D_
        "$type": "Inside.Core.Formula.Definition.DefinitionAC, Inside.Core.Formula",_x000D_
        "ID": 2842,_x000D_
        "Results": [_x000D_
          [_x000D_
            220.64_x000D_
          ]_x000D_
        ],_x000D_
        "Statistics": {_x000D_
          "CreationDate": "2022-07-05T17:09:31.346196+02:00",_x000D_
          "LastRefreshDate": "2022-02-24T14:41:44.6400179+01:00",_x000D_
          "TotalRefreshCount": 10,_x000D_
          "CustomInfo": {}_x000D_
        }_x000D_
      },_x000D_
      "2843": {_x000D_
        "$type": "Inside.Core.Formula.Definition.DefinitionAC, Inside.Core.Formula",_x000D_
        "ID": 2843,_x000D_
        "Results": [_x000D_
          [_x000D_
            205.52_x000D_
          ]_x000D_
        ],_x000D_
        "Statistics": {_x000D_
          "CreationDate": "2022-07-05T17:09:31.346196+02:00",_x000D_
          "LastRefreshDate": "2022-02-24T14:41:44.5980903+01:00",_x000D_
          "TotalRefreshCount": 10,_x000D_
          "CustomInfo": {}_x000D_
        }_x000D_
      },_x000D_
      "2844": {_x000D_
        "$type": "Inside.Core.Formula.Definition.DefinitionAC, Inside.Core.Formula",_x000D_
        "ID": 2844,_x000D_
        "Results": [_x000D_
          [_x000D_
            666.4_x000D_
          ]_x000D_
        ],_x000D_
        "Statistics": {_x000D_
          "CreationDate": "2022-07-05T17:09:31.346196+02:00",_x000D_
          "LastRefreshDate": "2022-02-24T14:41:44.2701412+01:00",_x000D_
          "TotalRefreshCount": 10,_x000D_
          "CustomInfo": {}_x000D_
        }_x000D_
      },_x000D_
      "2845": {_x000D_
        "$type": "Inside.Core.Formula.Definition.DefinitionAC, Inside.Core.Formula",_x000D_
        "ID": 2845,_x000D_
        "Results": [_x000D_
          [_x000D_
            204.4_x000D_
          ]_x000D_
        ],_x000D_
        "Statistics": {_x000D_
          "CreationDate": "2022-07-05T17:09:31.346196+02:00",_x000D_
          "LastRefreshDate": "2022-02-24T14:41:44.3408296+01:00",_x000D_
          "TotalRefreshCount": 10,_x000D_
          "CustomInfo": {}_x000D_
        }_x000D_
      },_x000D_
      "2846": {_x000D_
        "$type": "Inside.Core.Formula.Definition.DefinitionAC, Inside.Core.Formula",_x000D_
        "ID": 2846,_x000D_
        "Results": [_x000D_
          [_x000D_
            38.64_x000D_
          ]_x000D_
        ],_x000D_
        "Statistics": {_x000D_
          "CreationDate": "2022-07-05T17:09:31.346196+02:00",_x000D_
          "LastRefreshDate": "2022-02-24T14:41:44.4036985+01:00",_x000D_
          "TotalRefreshCount": 10,_x000D_
          "CustomInfo": {}_x000D_
        }_x000D_
      },_x000D_
      "2847": {_x000D_
        "$type": "Inside.Core.Formula.Definition.DefinitionAC, Inside.Core.Formula",_x000D_
        "ID": 2847,_x000D_
        "Results": [_x000D_
          [_x000D_
            2665.0_x000D_
          ]_x000D_
        ],_x000D_
        "Statistics": {_x000D_
          "CreationDate": "2022-07-05T17:09:31.346196+02:00",_x000D_
          "LastRefreshDate": "2022-02-24T14:41:44.463035+01:00",_x000D_
          "TotalRefreshCount": 7,_x000D_
          "CustomInfo": {}_x000D_
        }_x000D_
      },_x000D_
      "2848": {_x000D_
        "$type": "Inside.Core.Formula.Definition.DefinitionAC, Inside.Core.Formula",_x000D_
        "ID": 2848,_x000D_
        "Results": [_x000D_
          [_x000D_
            1000.0_x000D_
          ]_x000D_
        ],_x000D_
        "Statistics": {_x000D_
          "CreationDate": "2022-07-05T17:09:31.346196+02:00",_x000D_
          "LastRefreshDate": "2022-02-24T14:41:44.4975751+01:00",_x000D_
          "TotalRefreshCount": 7,_x000D_
          "CustomInfo": {}_x000D_
        }_x000D_
      },_x000D_
      "2849": {_x000D_
        "$type": "Inside.Core.Formula.Definition.DefinitionAC, Inside.Core.Formula",_x000D_
        "ID": 2849,_x000D_
        "Results": [_x000D_
          [_x000D_
            201.6_x000D_
          ]_x000D_
        ],_x000D_
        "Statistics": {_x000D_
          "CreationDate": "2022-07-05T17:09:31.346196+02:00",_x000D_
          "LastRefreshDate": "2022-02-24T14:41:44.5452765+01:00",_x000D_
          "TotalRefreshCount": 7,_x000D_
          "CustomInfo": {}_x000D_
        }_x000D_
      },_x000D_
      "2850": {_x000D_
        "$type": "Inside.Core.Formula.Definition.DefinitionAC, Inside.Core.Formula",_x000D_
        "ID": 2850,_x000D_
        "Results": [_x000D_
          [_x000D_
            169.12_x000D_
          ]_x000D_
        ],_x000D_
        "Statistics": {_x000D_
          "CreationDate": "2022-07-05T17:09:31.346196+02:00",_x000D_
          "LastRefreshDate": "2022-02-24T14:41:44.6449636+01:00",_x000D_
          "TotalRefreshCount": 7,_x000D_
          "CustomInfo": {}_x000D_
        }_x000D_
      },_x000D_
      "2851": {_x000D_
        "$type": "Inside.Core.Formula.Definition.DefinitionAC, Inside.Core.Formula",_x000D_
        "ID": 2851,_x000D_
        "Results": [_x000D_
          [_x000D_
            125.44_x000D_
          ]_x000D_
        ],_x000D_
        "Statistics": {_x000D_
          "CreationDate": "2022-07-05T17:09:31.346196+02:00",_x000D_
          "LastRefreshDate": "2022-02-24T14:41:44.6010809+01:00",_x000D_
          "TotalRefreshCount": 7,_x000D_
          "CustomInfo": {}_x000D_
        }_x000D_
      },_x000D_
      "2852": {_x000D_
        "$type": "Inside.Core.Formula.Definition.DefinitionAC, Inside.Core.Formula",_x000D_
        "ID": 2852,_x000D_
        "Results": [_x000D_
          [_x000D_
            196.0_x000D_
          ]_x000D_
        ],_x000D_
        "Statistics": {_x000D_
          "CreationDate": "2022-07-05T17:09:31.346196+02:00",_x000D_
          "LastRefreshDate": "2022-02-24T14:41:44.2741305+01:00",_x000D_
          "TotalRefreshCount": 7,_x000D_
          "CustomInfo": {}_x000D_
        }_x000D_
      },_x000D_
      "2853": {_x000D_
        "$type": "Inside.Core.Formula.Definition.DefinitionAC, Inside.Core.Formula",_x000D_
        "ID": 2853,_x000D_
        "Results": [_x000D_
          [_x000D_
            7167.04_x000D_
          ]_x000D_
        ],_x000D_
        "Statistics": {_x000D_
          "CreationDate": "2022-07-05T17:09:31.346196+02:00",_x000D_
          "LastRefreshDate": "2022-02-24T14:41:43.4525093+01:00",_x000D_
          "TotalRefreshCount": 10,_x000D_
          "CustomInfo": {}_x000D_
        }_x000D_
      },_x000D_
      "2854": {_x000D_
        "$type": "Inside.Core.Formula.Definition.DefinitionAC, Inside.Core.Formula",_x000D_
        "ID": 2854,_x000D_
        "Results": [_x000D_
          [_x000D_
            570.06_x000D_
          ]_x000D_
        ],_x000D_
        "Statistics": {_x000D_
          "CreationDate": "2022-07-05T17:09:31.346196+02:00",_x000D_
          "LastRefreshDate": "2022-02-24T14:41:43.4545039+01:00",_x000D_
          "TotalRefreshCount": 10,_x000D_
          "CustomInfo": {}_x000D_
        }_x000D_
      },_x000D_
      "2855": {_x000D_
        "$type": "Inside.Core.Formula.Definition.DefinitionAC, Inside.Core.Formula",_x000D_
        "ID": 2855,_x000D_
        "Results": [_x000D_
          [_x000D_
            2715.76_x000D_
          ]_x000D_
        ],_x000D_
        "Statistics": {_x000D_
          "CreationDate": "2022-07-05T17:09:31.346196+02:00",_x000D_
          "LastRefreshDate": "2022-02-24T14:41:43.4574994+01:00",_x000D_
          "TotalRefreshCount": 10,_x000D_
          "CustomInfo": {}_x000D_
        }_x000D_
      },_x000D_
      "2856": {_x000D_
        "$type": "Inside.Core.Formula.Definition.DefinitionAC, Inside.Core.Formula",_x000D_
        "ID": 2856,_x000D_
        "Results": [_x000D_
          [_x000D_
            17964.269999999997_x000D_
          ]_x000D_
        ],_x000D_
        "Statistics": {_x000D_
          "CreationDate": "2022-07-05T17:09:31.346196+02:00",_x000D_
          "LastRefreshDate": "2022-02-24T14:41:43.4624829+01:00",_x000D_
          "TotalRefreshCount": 10,_x000D_
          "CustomInfo": {}_x000D_
        }_x000D_
      },_x000D_
      "2857": {_x000D_
        "$type": "Inside.Core.Formula.Definition.DefinitionAC, Inside.Core.Formula",_x000D_
        "ID": 2857,_x000D_
        "Results": [_x000D_
          [_x000D_
            7283.18_x000D_
          ]_x000D_
        ],_x000D_
        "Statistics": {_x000D_
          "CreationDate": "2022-07-05T17:09:31.346196+02:00",_x000D_
          "LastRefreshDate": "2022-02-24T14:41:43.4860528+01:00",_x000D_
          "TotalRefreshCount": 10,_x000D_
          "CustomInfo": {}_x000D_
        }_x000D_
      },_x000D_
      "2858": {_x000D_
        "$type": "Inside.Core.Formula.Definition.DefinitionAC, Inside.Core.Formula",_x000D_
        "ID": 2858,_x000D_
        "Results": [_x000D_
          [_x000D_
            3692.64_x000D_
          ]_x000D_
        ],_x000D_
        "Statistics": {_x000D_
          "CreationDate": "2022-07-05T17:09:31.346196+02:00",_x000D_
          "LastRefreshDate": "2022-02-24T14:41:43.4890437+01:00",_x000D_
          "TotalRefreshCount": 10,_x000D_
          "CustomInfo": {}_x000D_
        }_x000D_
      },_x000D_
      "2859": {_x000D_
        "$type": "Inside.Core.Formula.Definition.DefinitionAC, Inside.Core.Formula",_x000D_
        "ID": 2859,_x000D_
        "Results": [_x000D_
          [_x000D_
            324.8_x000D_
          ]_x000D_
        ],_x000D_
        "Statistics": {_x000D_
          "CreationDate": "2022-07-05T17:09:31.346196+02:00",_x000D_
          "LastRefreshDate": "2022-02-24T14:41:43.492042+01:00",_x000D_
          "TotalRefreshCount": 10,_x000D_
          "CustomInfo": {}_x000D_
        }_x000D_
      },_x000D_
      "2860": {_x000D_
        "$type": "Inside.Core.Formula.Definition.DefinitionAC, Inside.Core.Formula",_x000D_
        "ID": 2860,_x000D_
        "Results": [_x000D_
          [_x000D_
            3091.48_x000D_
          ]_x000D_
        ],_x000D_
        "Statistics": {_x000D_
          "CreationDate": "2022-07-05T17:09:31.346196+02:00",_x000D_
          "LastRefreshDate": "2022-02-24T14:41:43.495029+01:00",_x000D_
          "TotalRefreshCount": 10,_x000D_
          "CustomInfo": {}_x000D_
        }_x000D_
      },_x000D_
      "2861": {_x000D_
        "$type": "Inside.Core.Formula.Definition.DefinitionAC, Inside.Core.Formula",_x000D_
        "ID": 2861,_x000D_
        "Results": [_x000D_
          [_x000D_
            335.0_x000D_
          ]_x000D_
        ],_x000D_
        "Statistics": {_x000D_
          "CreationDate": "2022-07-05T17:09:31.346196+02:00",_x000D_
          "LastRefreshDate": "2022-02-24T14:41:43.4980297+01:00",_x000D_
          "TotalRefreshCount": 10,_x000D_
          "CustomInfo": {}_x000D_
        }_x000D_
      },_x000D_
      "2862": {_x000D_
        "$type": "Inside.Core.Formula.Definition.DefinitionAC, Inside.Core.Formula",_x000D_
        "ID": 2862,_x000D_
        "Results": [_x000D_
          [_x000D_
            3201.08_x000D_
          ]_x000D_
        ],_x000D_
        "Statistics": {_x000D_
          "CreationDate": "2022-07-05T17:09:31.346196+02:00",_x000D_
          "LastRefreshDate": "2022-02-24T14:41:43.5010185+01:00",_x000D_
          "TotalRefreshCount": 10,_x000D_
          "CustomInfo": {}_x000D_
        }_x000D_
      },_x000D_
      "2863": {_x000D_
        "$type": "Inside.Core.Formula.Definition.DefinitionAC, Inside.Core.Formula",_x000D_
        "ID": 2863,_x000D_
        "Results": [_x000D_
          [_x000D_
            24454.86_x000D_
          ]_x000D_
        ],_x000D_
        "Statistics": {_x000D_
          "CreationDate": "2022-07-05T17:09:31.346196+02:00",_x000D_
          "LastRefreshDate": "2022-02-24T14:41:43.5040097+01:00",_x000D_
          "TotalRefreshCount": 10,_x000D_
          "CustomInfo": {}_x000D_
        }_x000D_
      },_x000D_
      "2864": {_x000D_
        "$type": "Inside.Core.Formula.Definition.DefinitionAC, Inside.Core.Formula",_x000D_
        "ID": 2864,_x000D_
        "Results": [_x000D_
          [_x000D_
            380.8_x000D_
          ]_x000D_
        ],_x000D_
        "Statistics": {_x000D_
          "CreationDate": "2022-07-05T17:09:31.346196+02:00",_x000D_
          "LastRefreshDate": "2022-02-24T14:41:43.5070026+01:00",_x000D_
          "TotalRefreshCount": 10,_x000D_
          "CustomInfo": {}_x000D_
        }_x000D_
      },_x000D_
      "2865": {_x000D_
        "$type": "Inside.Core.Formula.Definition.DefinitionAC, Inside.Core.Formula",_x000D_
        "ID": 2865,_x000D_
        "Results": [_x000D_
          [_x000D_
            125.44_x000D_
          ]_x000D_
        ],_x000D_
        "Statistics": {_x000D_
          "CreationDate": "2022-07-05T17:09:31.346196+02:00",_x000D_
          "LastRefreshDate": "2022-02-24T14:41:43.5099512+01:00",_x000D_
          "TotalRefreshCount": 10,_x000D_
          "CustomInfo": {}_x000D_
        }_x000D_
      },_x000D_
      "2866": {_x000D_
        "$type": "Inside.Core.Formula.Definition.DefinitionAC, Inside.Core.Formula",_x000D_
        "ID": 2866,_x000D_
        "Results": [_x000D_
          [_x000D_
            5857.6_x000D_
          ]_x000D_
        ],_x000D_
        "Statistics": {_x000D_
          "CreationDate": "2022-07-05T17:09:31.346196+02:00",_x000D_
          "LastRefreshDate": "2022-02-24T14:41:43.5129867+01:00",_x000D_
          "TotalRefreshCount": 10,_x000D_
          "CustomInfo": {}_x000D_
        }_x000D_
      },_x000D_
      "2867": {_x000D_
        "$type": "Inside.Core.Formula.Definition.DefinitionAC, Inside.Core.Formula",_x000D_
        "ID": 2867,_x000D_
        "Results": [_x000D_
          [_x000D_
            286.72_x000D_
          ]_x000D_
        ],_x000D_
        "Statistics": {_x000D_
          "CreationDate": "2022-07-05T17:09:31.346196+02:00",_x000D_
          "LastRefreshDate": "2022-02-24T14:41:43.5159876+01:00",_x000D_
          "TotalRefreshCount": 10,_x000D_
          "CustomInfo": {}_x000D_
        }_x000D_
      },_x000D_
      "2868": {_x000D_
        "$type": "Inside.Core.Formula.Definition.DefinitionAC, Inside.Core.Formula",_x000D_
        "ID": 2868,_x000D_
        "Results": [_x000D_
          [_x000D_
            5304.32_x000D_
          ]_x000D_
        ],_x000D_
        "Statistics": {_x000D_
          "CreationDate": "2022-07-05T17:09:31.346196+02:00",_x000D_
          "LastRefreshDate": "2022-02-24T14:41:43.5189727+01:00",_x000D_
          "TotalRefreshCount": 10,_x000D_
          "CustomInfo": {}_x000D_
        }_x000D_
      },_x000D_
      "2869": {_x000D_
        "$type": "Inside.Core.Formula.Definition.DefinitionAC, Inside.Core.Formula",_x000D_
        "ID": 2869,_x000D_
        "Results": [_x000D_
          [_x000D_
            75.04_x000D_
          ]_x000D_
        ],_x000D_
        "Statistics": {_x000D_
          "CreationDate": "2022-07-05T17:09:31.346196+02:00",_x000D_
          "LastRefreshDate": "2022-02-24T14:41:43.5219635+01:00",_x000D_
          "TotalRefreshCount": 10,_x000D_
          "CustomInfo": {}_x000D_
        }_x000D_
      },_x000D_
      "2870": {_x000D_
        "$type": "Inside.Core.Formula.Definition.DefinitionAC, Inside.Core.Formula",_x000D_
        "ID": 2870,_x000D_
        "Results": [_x000D_
          [_x000D_
            280.0_x000D_
          ]_x000D_
        ],_x000D_
        "Statistics": {_x000D_
          "CreationDate": "2022-07-05T17:09:31.346196+02:00",_x000D_
          "LastRefreshDate": "2022-02-24T14:41:43.5239624+01:00",_x000D_
          "TotalRefreshCount": 10,_x000D_
          "CustomInfo": {}_x000D_
        }_x000D_
      },_x000D_
      "2871": {_x000D_
        "$type": "Inside.Core.Formula.Definition.DefinitionAC, Inside.Core.Formula",_x000D_
        "ID": 2871,_x000D_
        "Results": [_x000D_
          [_x000D_
            1377.6_x000D_
          ]_x000D_
        ],_x000D_
        "Statistics": {_x000D_
          "CreationDate": "2022-07-05T17:09:31.346196+02:00",_x000D_
          "LastRefreshDate": "2022-02-24T14:41:43.5289438+01:00",_x000D_
          "TotalRefreshCount": 10,_x000D_
          "CustomInfo": {}_x000D_
        }_x000D_
      },_x000D_
      "2872": {_x000D_
        "$type": "Inside.Core.Formula.Definition.DefinitionAC, Inside.Core.Formula",_x000D_
        "ID": 2872,_x000D_
        "Results": [_x000D_
          [_x000D_
            307.5_x000D_
          ]_x000D_
        ],_x000D_
        "Statistics": {_x000D_
          "CreationDate": "2022-07-05T17:09:31.346196+02:00",_x000D_
          "LastRefreshDate": "2022-02-24T14:41:43.5495581+01:00",_x000D_
          "TotalRefreshCount": 7,_x000D_
          "CustomInfo": {}_x000D_
        }_x000D_
      },_x000D_
      "2873": {_x000D_
        "$type": "Inside.Core.Formula.Definition.DefinitionAC, Inside.Core.Formula",_x000D_
        "ID": 2873,_x000D_
        "Results": [_x000D_
          [_x000D_
            95.2_x000D_
          ]_x000D_
        ],_x000D_
        "Statistics": {_x000D_
          "CreationDate": "2022-07-05T17:09:31.346196+02:00",_x000D_
          "LastRefreshDate": "2022-02-24T14:41:43.5525505+01:00",_x000D_
          "TotalRefreshCount": 7,_x000D_
          "CustomInfo": {}_x000D_
        }_x000D_
      },_x000D_
      "2874": {_x000D_
        "$type": "Inside.Core.Formula.Definition.DefinitionAC, Inside.Core.Formula",_x000D_
        "ID": 2874,_x000D_
        "Results": [_x000D_
          [_x000D_
            131.6_x000D_
          ]_x000D_
        ],_x000D_
        "Statistics": {_x000D_
          "CreationDate": "2022-07-05T17:09:31.346196+02:00",_x000D_
          "LastRefreshDate": "2022-02-24T14:41:43.5555439+01:00",_x000D_
          "TotalRefreshCount": 7,_x000D_
          "CustomInfo": {}_x000D_
        }_x000D_
      },_x000D_
      "2875": {_x000D_
        "$type": "Inside.Core.Formula.Definition.DefinitionAC, Inside.Core.Formula",_x000D_
        "ID": 2875,_x000D_
        "Results": [_x000D_
          [_x000D_
            639.52_x000D_
          ]_x000D_
        ],_x000D_
        "Statistics": {_x000D_
          "CreationDate": "2022-07-05T17:09:31.3472073+02:00",_x000D_
          "LastRefreshDate": "2022-02-24T14:41:43.5585345+01:00",_x000D_
          "TotalRefreshCount": 7,_x000D_
          "CustomInfo": {}_x000D_
        }_x000D_
      },_x000D_
      "2876": {_x000D_
        "$type": "Inside.Core.Formula.Definition.DefinitionAC, Inside.Core.Formula",_x000D_
        "ID": 2876,_x000D_
        "Results": [_x000D_
          [_x000D_
            125.44_x000D_
          ]_x000D_
        ],_x000D_
        "Statistics": {_x000D_
          "CreationDate": "2022-07-05T17:09:31.3472073+02:00",_x000D_
          "LastRefreshDate": "2022-02-24T14:41:43.5624827+01:00",_x000D_
          "TotalRefreshCount": 7,_x000D_
          "CustomInfo": {}_x000D_
        }_x000D_
      },_x000D_
      "2877": {_x000D_
        "$type": "Inside.Core.Formula.Definition.DefinitionAC, Inside.Core.Formula",_x000D_
        "ID": 2877,_x000D_
        "Results": [_x000D_
          [_x000D_
            1485.12_x000D_
          ]_x000D_
        ],_x000D_
        "Statistics": {_x000D_
          "CreationDate": "2022-07-05T17:09:31.3472073+02:00",_x000D_
          "LastRefreshDate": "2022-02-24T14:41:43.5665139+01:00",_x000D_
          "TotalRefreshCount": 7,_x000D_
          "CustomInfo": {}_x000D_
        }_x000D_
      },_x000D_
      "2878": {_x000D_
        "$type": "Inside.Core.Formula.Definition.DefinitionAC, Inside.Core.Formula",_x000D_
        "ID": 2878,_x000D_
        "Results": [_x000D_
          [_x000D_
            249.66_x000D_
          ]_x000D_
        ],_x000D_
        "Statistics": {_x000D_
          "CreationDate": "2022-07-05T17:09:31.3472073+02:00",_x000D_
          "LastRefreshDate": "2022-02-24T14:41:44.0476057+01:00",_x000D_
          "TotalRefreshCount": 10,_x000D_
          "CustomInfo": {}_x000D_
        }_x000D_
      },_x000D_
      "2879": {_x000D_
        "$type": "Inside.Core.Formula.Definition.DefinitionAC, Inside.Core.Formula",_x000D_
        "ID": 2879,_x000D_
        "Results": [_x000D_
          [_x000D_
            8747.2_x000D_
          ]_x000D_
        ],_x000D_
        "Statistics": {_x000D_
          "CreationDate": "2022-07-05T17:09:31.3472073+02:00",_x000D_
          "LastRefreshDate": "2022-02-24T14:41:44.0515654+01:00",_x000D_
          "TotalRefreshCount": 10,_x000D_
          "CustomInfo": {}_x000D_
        }_x000D_
      },_x000D_
      "2880": {_x000D_
        "$type": "Inside.Core.Formula.Definition.DefinitionAC, Inside.Core.Formula",_x000D_
        "ID": 2880,_x000D_
        "Results": [_x000D_
          [_x000D_
            141.16_x000D_
          ]_x000D_
        ],_x000D_
        "Statistics": {_x000D_
          "CreationDate": "2022-07-05T17:09:31.3472073+02:00",_x000D_
          "LastRefreshDate": "2022-02-24T14:41:44.0545578+01:00",_x000D_
          "TotalRefreshCount": 10,_x000D_
          "CustomInfo": {}_x000D_
        }_x000D_
      },_x000D_
      "2881": {_x000D_
        "$type": "Inside.Core.Formula.Definition.DefinitionAC, Inside.Core.Formula",_x000D_
        "ID": 2881,_x000D_
        "Results": [_x000D_
          [_x000D_
            6078.2_x000D_
          ]_x000D_
        ],_x000D_
        "Statistics": {_x000D_
          "CreationDate": "2022-07-05T17:09:31.3472073+02:00",_x000D_
          "LastRefreshDate": "2022-02-24T14:41:44.0575498+01:00",_x000D_
          "TotalRefreshCount": 10,_x000D_
          "CustomInfo": {}_x000D_
        }_x000D_
      },_x000D_
      "2882": {_x000D_
        "$type": "Inside.Core.Formula.Definition.DefinitionAC, Inside.Core.Formula",_x000D_
        "ID": 2882,_x000D_
        "Results": [_x000D_
          [_x000D_
            4032.25_x000D_
          ]_x000D_
        ],_x000D_
        "Statistics": {_x000D_
          "CreationDate": "2022-07-05T17:09:31.3472073+02:00",_x000D_
          "LastRefreshDate": "2022-02-24T14:41:44.0615376+01:00",_x000D_
          "TotalRefreshCount": 10,_x000D_
          "CustomInfo": {}_x000D_
        }_x000D_
      },_x000D_
      "2883": {_x000D_
        "$type": "Inside.Core.Formula.Definition.DefinitionAC, Inside.Core.Formula",_x000D_
        "ID": 2883,_x000D_
        "Results": [_x000D_
          [_x000D_
            6912.85_x000D_
          ]_x000D_
        ],_x000D_
        "Statistics": {_x000D_
          "CreationDate": "2022-07-05T17:09:31.3472073+02:00",_x000D_
          "LastRefreshDate": "2022-02-24T14:41:44.0645312+01:00",_x000D_
          "TotalRefreshCount": 10,_x000D_
          "CustomInfo": {}_x000D_
        }_x000D_
      },_x000D_
      "2884": {_x000D_
        "$type": "Inside.Core.Formula.Definition.DefinitionAC, Inside.Core.Formula",_x000D_
        "ID": 2884,_x000D_
        "Results": [_x000D_
          [_x000D_
            515.2_x000D_
          ]_x000D_
        ],_x000D_
        "Statistics": {_x000D_
          "CreationDate": "2022-07-05T17:09:31.3472073+02:00",_x000D_
          "LastRefreshDate": "2022-02-24T14:41:44.0685509+01:00",_x000D_
          "TotalRefreshCount": 10,_x000D_
          "CustomInfo": {}_x000D_
        }_x000D_
      },_x000D_
      "2885": {_x000D_
        "$type": "Inside.Core.Formula.Definition.DefinitionAC, Inside.Core.Formula",_x000D_
        "ID": 2885,_x000D_
        "Results": [_x000D_
          [_x000D_
            461.44_x000D_
          ]_x000D_
        ],_x000D_
        "Statistics": {_x000D_
          "CreationDate": "2022-07-05T17:09:31.3472073+02:00",_x000D_
          "LastRefreshDate": "2022-02-24T14:41:44.0715717+01:00",_x000D_
          "TotalRefreshCount": 10,_x000D_
          "CustomInfo": {}_x000D_
        }_x000D_
      },_x000D_
      "2886": {_x000D_
        "$type": "Inside.Core.Formula.Definition.DefinitionAC, Inside.Core.Formula",_x000D_
        "ID": 2886,_x000D_
        "Results": [_x000D_
          [_x000D_
            57513.209999999992_x000D_
          ]_x000D_
        ],_x000D_
        "Statistics": {_x000D_
          "CreationDate": "2022-07-05T17:09:31.3472073+02:00",_x000D_
          "LastRefreshDate": "2022-02-24T14:41:44.0735645+01:00",_x000D_
          "TotalRefreshCount": 10,_x000D_
          "CustomInfo": {}_x000D_
        }_x000D_
      },_x000D_
      "2887": {_x000D_
        "$type": "Inside.Core.Formula.Definition.DefinitionAC, Inside.Core.Formula",_x000D_
        "ID": 2887,_x000D_
        "Results": [_x000D_
          [_x000D_
            795.2_x000D_
          </t>
  </si>
  <si>
    <t>]_x000D_
        ],_x000D_
        "Statistics": {_x000D_
          "CreationDate": "2022-07-05T17:09:31.3472073+02:00",_x000D_
          "LastRefreshDate": "2022-02-24T14:41:44.0774503+01:00",_x000D_
          "TotalRefreshCount": 10,_x000D_
          "CustomInfo": {}_x000D_
        }_x000D_
      },_x000D_
      "2888": {_x000D_
        "$type": "Inside.Core.Formula.Definition.DefinitionAC, Inside.Core.Formula",_x000D_
        "ID": 2888,_x000D_
        "Results": [_x000D_
          [_x000D_
            1450.93_x000D_
          ]_x000D_
        ],_x000D_
        "Statistics": {_x000D_
          "CreationDate": "2022-07-05T17:09:31.3472073+02:00",_x000D_
          "LastRefreshDate": "2022-02-24T14:41:44.0794468+01:00",_x000D_
          "TotalRefreshCount": 10,_x000D_
          "CustomInfo": {}_x000D_
        }_x000D_
      },_x000D_
      "2889": {_x000D_
        "$type": "Inside.Core.Formula.Definition.DefinitionAC, Inside.Core.Formula",_x000D_
        "ID": 2889,_x000D_
        "Results": [_x000D_
          [_x000D_
            854.83_x000D_
          ]_x000D_
        ],_x000D_
        "Statistics": {_x000D_
          "CreationDate": "2022-07-05T17:09:31.3472073+02:00",_x000D_
          "LastRefreshDate": "2022-02-24T14:41:44.0843738+01:00",_x000D_
          "TotalRefreshCount": 10,_x000D_
          "CustomInfo": {}_x000D_
        }_x000D_
      },_x000D_
      "2890": {_x000D_
        "$type": "Inside.Core.Formula.Definition.DefinitionAC, Inside.Core.Formula",_x000D_
        "ID": 2890,_x000D_
        "Results": [_x000D_
          [_x000D_
            266.0_x000D_
          ]_x000D_
        ],_x000D_
        "Statistics": {_x000D_
          "CreationDate": "2022-07-05T17:09:31.3472073+02:00",_x000D_
          "LastRefreshDate": "2022-02-24T14:41:44.1151325+01:00",_x000D_
          "TotalRefreshCount": 10,_x000D_
          "CustomInfo": {}_x000D_
        }_x000D_
      },_x000D_
      "2891": {_x000D_
        "$type": "Inside.Core.Formula.Definition.DefinitionAC, Inside.Core.Formula",_x000D_
        "ID": 2891,_x000D_
        "Results": [_x000D_
          [_x000D_
            85.12_x000D_
          ]_x000D_
        ],_x000D_
        "Statistics": {_x000D_
          "CreationDate": "2022-07-05T17:09:31.3472073+02:00",_x000D_
          "LastRefreshDate": "2022-02-24T14:41:44.1191226+01:00",_x000D_
          "TotalRefreshCount": 10,_x000D_
          "CustomInfo": {}_x000D_
        }_x000D_
      },_x000D_
      "2892": {_x000D_
        "$type": "Inside.Core.Formula.Definition.DefinitionAC, Inside.Core.Formula",_x000D_
        "ID": 2892,_x000D_
        "Results": [_x000D_
          [_x000D_
            520.59_x000D_
          ]_x000D_
        ],_x000D_
        "Statistics": {_x000D_
          "CreationDate": "2022-07-05T17:09:31.3472073+02:00",_x000D_
          "LastRefreshDate": "2022-02-24T14:41:44.1231464+01:00",_x000D_
          "TotalRefreshCount": 10,_x000D_
          "CustomInfo": {}_x000D_
        }_x000D_
      },_x000D_
      "2893": {_x000D_
        "$type": "Inside.Core.Formula.Definition.DefinitionAC, Inside.Core.Formula",_x000D_
        "ID": 2893,_x000D_
        "Results": [_x000D_
          [_x000D_
            1143.52_x000D_
          ]_x000D_
        ],_x000D_
        "Statistics": {_x000D_
          "CreationDate": "2022-07-05T17:09:31.3472073+02:00",_x000D_
          "LastRefreshDate": "2022-02-24T14:41:44.1261438+01:00",_x000D_
          "TotalRefreshCount": 10,_x000D_
          "CustomInfo": {}_x000D_
        }_x000D_
      },_x000D_
      "2894": {_x000D_
        "$type": "Inside.Core.Formula.Definition.DefinitionAC, Inside.Core.Formula",_x000D_
        "ID": 2894,_x000D_
        "Results": [_x000D_
          [_x000D_
            330.4_x000D_
          ]_x000D_
        ],_x000D_
        "Statistics": {_x000D_
          "CreationDate": "2022-07-05T17:09:31.3472073+02:00",_x000D_
          "LastRefreshDate": "2022-02-24T14:41:44.1301304+01:00",_x000D_
          "TotalRefreshCount": 10,_x000D_
          "CustomInfo": {}_x000D_
        }_x000D_
      },_x000D_
      "2895": {_x000D_
        "$type": "Inside.Core.Formula.Definition.DefinitionAC, Inside.Core.Formula",_x000D_
        "ID": 2895,_x000D_
        "Results": [_x000D_
          [_x000D_
            358.4_x000D_
          ]_x000D_
        ],_x000D_
        "Statistics": {_x000D_
          "CreationDate": "2022-07-05T17:09:31.3472073+02:00",_x000D_
          "LastRefreshDate": "2022-02-24T14:41:44.1321282+01:00",_x000D_
          "TotalRefreshCount": 10,_x000D_
          "CustomInfo": {}_x000D_
        }_x000D_
      },_x000D_
      "2896": {_x000D_
        "$type": "Inside.Core.Formula.Definition.DefinitionAC, Inside.Core.Formula",_x000D_
        "ID": 2896,_x000D_
        "Results": [_x000D_
          [_x000D_
            108.92_x000D_
          ]_x000D_
        ],_x000D_
        "Statistics": {_x000D_
          "CreationDate": "2022-07-05T17:09:31.3472073+02:00",_x000D_
          "LastRefreshDate": "2022-02-24T14:41:44.1361163+01:00",_x000D_
          "TotalRefreshCount": 7,_x000D_
          "CustomInfo": {}_x000D_
        }_x000D_
      },_x000D_
      "2897": {_x000D_
        "$type": "Inside.Core.Formula.Definition.DefinitionAC, Inside.Core.Formula",_x000D_
        "ID": 2897,_x000D_
        "Results": [_x000D_
          [_x000D_
            107.8_x000D_
          ]_x000D_
        ],_x000D_
        "Statistics": {_x000D_
          "CreationDate": "2022-07-05T17:09:31.3472073+02:00",_x000D_
          "LastRefreshDate": "2022-02-24T14:41:44.1391117+01:00",_x000D_
          "TotalRefreshCount": 7,_x000D_
          "CustomInfo": {}_x000D_
        }_x000D_
      },_x000D_
      "2898": {_x000D_
        "$type": "Inside.Core.Formula.Definition.DefinitionAC, Inside.Core.Formula",_x000D_
        "ID": 2898,_x000D_
        "Results": [_x000D_
          [_x000D_
            1350.72_x000D_
          ]_x000D_
        ],_x000D_
        "Statistics": {_x000D_
          "CreationDate": "2022-07-05T17:09:31.3472073+02:00",_x000D_
          "LastRefreshDate": "2022-02-24T14:41:44.1421156+01:00",_x000D_
          "TotalRefreshCount": 7,_x000D_
          "CustomInfo": {}_x000D_
        }_x000D_
      },_x000D_
      "2899": {_x000D_
        "$type": "Inside.Core.Formula.Definition.DefinitionAC, Inside.Core.Formula",_x000D_
        "ID": 2899,_x000D_
        "Results": [_x000D_
          [_x000D_
            296.8_x000D_
          ]_x000D_
        ],_x000D_
        "Statistics": {_x000D_
          "CreationDate": "2022-07-05T17:09:31.3472073+02:00",_x000D_
          "LastRefreshDate": "2022-02-24T14:41:44.1470731+01:00",_x000D_
          "TotalRefreshCount": 7,_x000D_
          "CustomInfo": {}_x000D_
        }_x000D_
      },_x000D_
      "2900": {_x000D_
        "$type": "Inside.Core.Formula.Definition.DefinitionAC, Inside.Core.Formula",_x000D_
        "ID": 2900,_x000D_
        "Results": [_x000D_
          [_x000D_
            1042.72_x000D_
          ]_x000D_
        ],_x000D_
        "Statistics": {_x000D_
          "CreationDate": "2022-07-05T17:09:31.3472073+02:00",_x000D_
          "LastRefreshDate": "2022-02-24T14:41:44.1510771+01:00",_x000D_
          "TotalRefreshCount": 7,_x000D_
          "CustomInfo": {}_x000D_
        }_x000D_
      },_x000D_
      "2901": {_x000D_
        "$type": "Inside.Core.Formula.Definition.DefinitionAC, Inside.Core.Formula",_x000D_
        "ID": 2901,_x000D_
        "Results": [_x000D_
          [_x000D_
            997.92_x000D_
          ]_x000D_
        ],_x000D_
        "Statistics": {_x000D_
          "CreationDate": "2022-07-05T17:09:31.3472073+02:00",_x000D_
          "LastRefreshDate": "2022-02-24T14:41:44.1550595+01:00",_x000D_
          "TotalRefreshCount": 7,_x000D_
          "CustomInfo": {}_x000D_
        }_x000D_
      },_x000D_
      "2902": {_x000D_
        "$type": "Inside.Core.Formula.Definition.DefinitionAC, Inside.Core.Formula",_x000D_
        "ID": 2902,_x000D_
        "Results": [_x000D_
          [_x000D_
            756.0_x000D_
          ]_x000D_
        ],_x000D_
        "Statistics": {_x000D_
          "CreationDate": "2022-07-05T17:09:31.3472073+02:00",_x000D_
          "LastRefreshDate": "2022-02-24T14:41:44.1791482+01:00",_x000D_
          "TotalRefreshCount": 7,_x000D_
          "CustomInfo": {}_x000D_
        }_x000D_
      },_x000D_
      "2903": {_x000D_
        "$type": "Inside.Core.Formula.Definition.DefinitionAC, Inside.Core.Formula",_x000D_
        "ID": 2903,_x000D_
        "Results": [_x000D_
          [_x000D_
            6759.2_x000D_
          ]_x000D_
        ],_x000D_
        "Statistics": {_x000D_
          "CreationDate": "2022-07-05T17:09:31.3472073+02:00",_x000D_
          "LastRefreshDate": "2022-02-24T14:41:43.7039261+01:00",_x000D_
          "TotalRefreshCount": 10,_x000D_
          "CustomInfo": {}_x000D_
        }_x000D_
      },_x000D_
      "2904": {_x000D_
        "$type": "Inside.Core.Formula.Definition.DefinitionAC, Inside.Core.Formula",_x000D_
        "ID": 2904,_x000D_
        "Results": [_x000D_
          [_x000D_
            492.8_x000D_
          ]_x000D_
        ],_x000D_
        "Statistics": {_x000D_
          "CreationDate": "2022-07-05T17:09:31.3472073+02:00",_x000D_
          "LastRefreshDate": "2022-02-24T14:41:43.72886+01:00",_x000D_
          "TotalRefreshCount": 10,_x000D_
          "CustomInfo": {}_x000D_
        }_x000D_
      },_x000D_
      "2905": {_x000D_
        "$type": "Inside.Core.Formula.Definition.DefinitionAC, Inside.Core.Formula",_x000D_
        "ID": 2905,_x000D_
        "Results": [_x000D_
          [_x000D_
            113.4_x000D_
          ]_x000D_
        ],_x000D_
        "Statistics": {_x000D_
          "CreationDate": "2022-07-05T17:09:31.3472073+02:00",_x000D_
          "LastRefreshDate": "2022-02-24T14:41:43.7752937+01:00",_x000D_
          "TotalRefreshCount": 7,_x000D_
          "CustomInfo": {}_x000D_
        }_x000D_
      },_x000D_
      "2906": {_x000D_
        "$type": "Inside.Core.Formula.Definition.DefinitionAC, Inside.Core.Formula",_x000D_
        "ID": 2906,_x000D_
        "Results": [_x000D_
          [_x000D_
            210.0_x000D_
          ]_x000D_
        ],_x000D_
        "Statistics": {_x000D_
          "CreationDate": "2022-07-05T17:09:31.3472073+02:00",_x000D_
          "LastRefreshDate": "2022-02-24T14:41:43.7478058+01:00",_x000D_
          "TotalRefreshCount": 7,_x000D_
          "CustomInfo": {}_x000D_
        }_x000D_
      },_x000D_
      "2907": {_x000D_
        "$type": "Inside.Core.Formula.Definition.DefinitionAC, Inside.Core.Formula",_x000D_
        "ID": 2907,_x000D_
        "Results": [_x000D_
          [_x000D_
            205.52_x000D_
          ]_x000D_
        ],_x000D_
        "Statistics": {_x000D_
          "CreationDate": "2022-07-05T17:09:31.3472073+02:00",_x000D_
          "LastRefreshDate": "2022-02-24T14:41:43.7069285+01:00",_x000D_
          "TotalRefreshCount": 10,_x000D_
          "CustomInfo": {}_x000D_
        }_x000D_
      },_x000D_
      "2908": {_x000D_
        "$type": "Inside.Core.Formula.Definition.DefinitionAC, Inside.Core.Formula",_x000D_
        "ID": 2908,_x000D_
        "Results": [_x000D_
          [_x000D_
            0.0_x000D_
          ]_x000D_
        ],_x000D_
        "Statistics": {_x000D_
          "CreationDate": "2022-07-05T17:09:31.3472073+02:00",_x000D_
          "LastRefreshDate": "2022-02-24T14:41:43.7318571+01:00",_x000D_
          "TotalRefreshCount": 10,_x000D_
          "CustomInfo": {}_x000D_
        }_x000D_
      },_x000D_
      "2909": {_x000D_
        "$type": "Inside.Core.Formula.Definition.DefinitionAC, Inside.Core.Formula",_x000D_
        "ID": 2909,_x000D_
        "Results": [_x000D_
          [_x000D_
            3260.32_x000D_
          ]_x000D_
        ],_x000D_
        "Statistics": {_x000D_
          "CreationDate": "2022-07-05T17:09:31.3472073+02:00",_x000D_
          "LastRefreshDate": "2022-02-24T14:41:43.7782856+01:00",_x000D_
          "TotalRefreshCount": 7,_x000D_
          "CustomInfo": {}_x000D_
        }_x000D_
      },_x000D_
      "2910": {_x000D_
        "$type": "Inside.Core.Formula.Definition.DefinitionAC, Inside.Core.Formula",_x000D_
        "ID": 2910,_x000D_
        "Results": [_x000D_
          [_x000D_
            268.8_x000D_
          ]_x000D_
        ],_x000D_
        "Statistics": {_x000D_
          "CreationDate": "2022-07-05T17:09:31.3472073+02:00",_x000D_
          "LastRefreshDate": "2022-02-24T14:41:43.7098624+01:00",_x000D_
          "TotalRefreshCount": 10,_x000D_
          "CustomInfo": {}_x000D_
        }_x000D_
      },_x000D_
      "2911": {_x000D_
        "$type": "Inside.Core.Formula.Definition.DefinitionAC, Inside.Core.Formula",_x000D_
        "ID": 2911,_x000D_
        "Results": [_x000D_
          [_x000D_
            1624.0_x000D_
          ]_x000D_
        ],_x000D_
        "Statistics": {_x000D_
          "CreationDate": "2022-07-05T17:09:31.3472073+02:00",_x000D_
          "LastRefreshDate": "2022-02-24T14:41:43.7338432+01:00",_x000D_
          "TotalRefreshCount": 10,_x000D_
          "CustomInfo": {}_x000D_
        }_x000D_
      },_x000D_
      "2912": {_x000D_
        "$type": "Inside.Core.Formula.Definition.DefinitionAC, Inside.Core.Formula",_x000D_
        "ID": 2912,_x000D_
        "Results": [_x000D_
          [_x000D_
            1793.12_x000D_
          ]_x000D_
        ],_x000D_
        "Statistics": {_x000D_
          "CreationDate": "2022-07-05T17:09:31.3472073+02:00",_x000D_
          "LastRefreshDate": "2022-02-24T14:41:43.7812776+01:00",_x000D_
          "TotalRefreshCount": 7,_x000D_
          "CustomInfo": {}_x000D_
        }_x000D_
      },_x000D_
      "2913": {_x000D_
        "$type": "Inside.Core.Formula.Definition.DefinitionAC, Inside.Core.Formula",_x000D_
        "ID": 2913,_x000D_
        "Results": [_x000D_
          [_x000D_
            0.0_x000D_
          ]_x000D_
        ],_x000D_
        "Statistics": {_x000D_
          "CreationDate": "2022-07-05T17:09:31.3472073+02:00",_x000D_
          "LastRefreshDate": "2022-02-24T14:41:43.7218303+01:00",_x000D_
          "TotalRefreshCount": 10,_x000D_
          "CustomInfo": {}_x000D_
        }_x000D_
      },_x000D_
      "2914": {_x000D_
        "$type": "Inside.Core.Formula.Definition.DefinitionAC, Inside.Core.Formula",_x000D_
        "ID": 2914,_x000D_
        "Results": [_x000D_
          [_x000D_
            252.71_x000D_
          ]_x000D_
        ],_x000D_
        "Statistics": {_x000D_
          "CreationDate": "2022-07-05T17:09:31.3472073+02:00",_x000D_
          "LastRefreshDate": "2022-02-24T14:41:43.6889629+01:00",_x000D_
          "TotalRefreshCount": 10,_x000D_
          "CustomInfo": {}_x000D_
        }_x000D_
      },_x000D_
      "2915": {_x000D_
        "$type": "Inside.Core.Formula.Definition.DefinitionAC, Inside.Core.Formula",_x000D_
        "ID": 2915,_x000D_
        "Results": [_x000D_
          [_x000D_
            310.24_x000D_
          ]_x000D_
        ],_x000D_
        "Statistics": {_x000D_
          "CreationDate": "2022-07-05T17:09:31.3472073+02:00",_x000D_
          "LastRefreshDate": "2022-02-24T14:41:43.7129008+01:00",_x000D_
          "TotalRefreshCount": 10,_x000D_
          "CustomInfo": {}_x000D_
        }_x000D_
      },_x000D_
      "2916": {_x000D_
        "$type": "Inside.Core.Formula.Definition.DefinitionAC, Inside.Core.Formula",_x000D_
        "ID": 2916,_x000D_
        "Results": [_x000D_
          [_x000D_
            454.72_x000D_
          ]_x000D_
        ],_x000D_
        "Statistics": {_x000D_
          "CreationDate": "2022-07-05T17:09:31.3472073+02:00",_x000D_
          "LastRefreshDate": "2022-02-24T14:41:43.7377885+01:00",_x000D_
          "TotalRefreshCount": 10,_x000D_
          "CustomInfo": {}_x000D_
        }_x000D_
      },_x000D_
      "2917": {_x000D_
        "$type": "Inside.Core.Formula.Definition.DefinitionAC, Inside.Core.Formula",_x000D_
        "ID": 2917,_x000D_
        "Results": [_x000D_
          [_x000D_
            3124.8_x000D_
          ]_x000D_
        ],_x000D_
        "Statistics": {_x000D_
          "CreationDate": "2022-07-05T17:09:31.3472073+02:00",_x000D_
          "LastRefreshDate": "2022-02-24T14:41:43.7852655+01:00",_x000D_
          "TotalRefreshCount": 7,_x000D_
          "CustomInfo": {}_x000D_
        }_x000D_
      },_x000D_
      "2918": {_x000D_
        "$type": "Inside.Core.Formula.Definition.DefinitionAC, Inside.Core.Formula",_x000D_
        "ID": 2918,_x000D_
        "Results": [_x000D_
          [_x000D_
            111.58_x000D_
          ]_x000D_
        ],_x000D_
        "Statistics": {_x000D_
          "CreationDate": "2022-07-05T17:09:31.3472073+02:00",_x000D_
          "LastRefreshDate": "2022-02-24T14:41:43.6919561+01:00",_x000D_
          "TotalRefreshCount": 10,_x000D_
          "CustomInfo": {}_x000D_
        }_x000D_
      },_x000D_
      "2919": {_x000D_
        "$type": "Inside.Core.Formula.Definition.DefinitionAC, Inside.Core.Formula",_x000D_
        "ID": 2919,_x000D_
        "Results": [_x000D_
          [_x000D_
            3904.15_x000D_
          ]_x000D_
        ],_x000D_
        "Statistics": {_x000D_
          "CreationDate": "2022-07-05T17:09:31.3472073+02:00",_x000D_
          "LastRefreshDate": "2022-02-24T14:41:43.7158938+01:00",_x000D_
          "TotalRefreshCount": 10,_x000D_
          "CustomInfo": {}_x000D_
        }_x000D_
      },_x000D_
      "2920": {_x000D_
        "$type": "Inside.Core.Formula.Definition.DefinitionAC, Inside.Core.Formula",_x000D_
        "ID": 2920,_x000D_
        "Results": [_x000D_
          [_x000D_
            249.2_x000D_
          ]_x000D_
        ],_x000D_
        "Statistics": {_x000D_
          "CreationDate": "2022-07-05T17:09:31.3472073+02:00",_x000D_
          "LastRefreshDate": "2022-02-24T14:41:43.7398292+01:00",_x000D_
          "TotalRefreshCount": 10,_x000D_
          "CustomInfo": {}_x000D_
        }_x000D_
      },_x000D_
      "2921": {_x000D_
        "$type": "Inside.Core.Formula.Definition.DefinitionAC, Inside.Core.Formula",_x000D_
        "ID": 2921,_x000D_
        "Results": [_x000D_
          [_x000D_
            10943.82_x000D_
          ]_x000D_
        ],_x000D_
        "Statistics": {_x000D_
          "CreationDate": "2022-07-05T17:09:31.3472073+02:00",_x000D_
          "LastRefreshDate": "2022-02-24T14:41:43.697938+01:00",_x000D_
          "TotalRefreshCount": 10,_x000D_
          "CustomInfo": {}_x000D_
        }_x000D_
      },_x000D_
      "2922": {_x000D_
        "$type": "Inside.Core.Formula.Definition.DefinitionAC, Inside.Core.Formula",_x000D_
        "ID": 2922,_x000D_
        "Results": [_x000D_
          [_x000D_
            2581.75_x000D_
          ]_x000D_
        ],_x000D_
        "Statistics": {_x000D_
          "CreationDate": "2022-07-05T17:09:31.3472073+02:00",_x000D_
          "LastRefreshDate": "2022-02-24T14:41:43.6949495+01:00",_x000D_
          "TotalRefreshCount": 10,_x000D_
          "CustomInfo": {}_x000D_
        }_x000D_
      },_x000D_
      "2923": {_x000D_
        "$type": "Inside.Core.Formula.Definition.DefinitionAC, Inside.Core.Formula",_x000D_
        "ID": 2923,_x000D_
        "Results": [_x000D_
          [_x000D_
            4549.42_x000D_
          ]_x000D_
        ],_x000D_
        "Statistics": {_x000D_
          "CreationDate": "2022-07-05T17:09:31.3472073+02:00",_x000D_
          "LastRefreshDate": "2022-02-24T14:41:43.7188826+01:00",_x000D_
          "TotalRefreshCount": 10,_x000D_
          "CustomInfo": {}_x000D_
        }_x000D_
      },_x000D_
      "2924": {_x000D_
        "$type": "Inside.Core.Formula.Definition.DefinitionAC, Inside.Core.Formula",_x000D_
        "ID": 2924,_x000D_
        "Results": [_x000D_
          [_x000D_
            79.52_x000D_
          ]_x000D_
        ],_x000D_
        "Statistics": {_x000D_
          "CreationDate": "2022-07-05T17:09:31.3472073+02:00",_x000D_
          "LastRefreshDate": "2022-02-24T14:41:43.7437873+01:00",_x000D_
          "TotalRefreshCount": 7,_x000D_
          "CustomInfo": {}_x000D_
        }_x000D_
      },_x000D_
      "2925": {_x000D_
        "$type": "Inside.Core.Formula.Definition.DefinitionAC, Inside.Core.Formula",_x000D_
        "ID": 2925,_x000D_
        "Results": [_x000D_
          [_x000D_
            0.0_x000D_
          ]_x000D_
        ],_x000D_
        "Statistics": {_x000D_
          "CreationDate": "2022-07-05T17:09:31.3472073+02:00",_x000D_
          "LastRefreshDate": "2022-02-24T14:41:43.7009333+01:00",_x000D_
          "TotalRefreshCount": 10,_x000D_
          "CustomInfo": {}_x000D_
        }_x000D_
      },_x000D_
      "2926": {_x000D_
        "$type": "Inside.Core.Formula.Definition.DefinitionAC, Inside.Core.Formula",_x000D_
        "ID": 2926,_x000D_
        "Results": [_x000D_
          [_x000D_
            16077.510000000002_x000D_
          ]_x000D_
        ],_x000D_
        "Statistics": {_x000D_
          "CreationDate": "2022-07-05T17:09:31.3472073+02:00",_x000D_
          "LastRefreshDate": "2022-02-24T14:41:43.7248663+01:00",_x000D_
          "TotalRefreshCount": 10,_x000D_
          "CustomInfo": {}_x000D_
        }_x000D_
      },_x000D_
      "2927": {_x000D_
        "$type": "Inside.Core.Formula.Definition.DefinitionAC, Inside.Core.Formula",_x000D_
        "ID": 2927,_x000D_
        "Results": [_x000D_
          [_x000D_
            963.2_x000D_
          ]_x000D_
        ],_x000D_
        "Statistics": {_x000D_
          "CreationDate": "2022-07-05T17:09:31.3472073+02:00",_x000D_
          "LastRefreshDate": "2022-02-24T14:41:43.7713044+01:00",_x000D_
          "TotalRefreshCount": 7,_x000D_
          "CustomInfo": {}_x000D_
        }_x000D_
      },_x000D_
      "2928": {_x000D_
        "$type": "Inside.Core.Formula.Definition.DefinitionAC, Inside.Core.Formula",_x000D_
        "ID": 2928,_x000D_
        "Results": [_x000D_
          [_x000D_
            398.72_x000D_
          ]_x000D_
        ],_x000D_
        "Statistics": {_x000D_
          "CreationDate": "2022-07-05T17:09:31.3472073+02:00",_x000D_
          "LastRefreshDate": "2022-02-24T14:41:42.1915587+01:00",_x000D_
          "TotalRefreshCount": 1,_x000D_
          "CustomInfo": {}_x000D_
        }_x000D_
      },_x000D_
      "2929": {_x000D_
        "$type": "Inside.Core.Formula.Definition.DefinitionAC, Inside.Core.Formula",_x000D_
        "ID": 2929,_x000D_
        "Results": [_x000D_
          [_x000D_
            580.72_x000D_
          ]_x000D_
        ],_x000D_
        "Statistics": {_x000D_
          "CreationDate": "2022-07-05T17:09:31.3472073+02:00",_x000D_
          "LastRefreshDate": "2022-02-24T14:41:42.2135008+01:00",_x000D_
          "TotalRefreshCount": 1,_x000D_
          "CustomInfo": {}_x000D_
        }_x000D_
      },_x000D_
      "2930": {_x000D_
        "$type": "Inside.Core.Formula.Definition.DefinitionAC, Inside.Core.Formula",_x000D_
        "ID": 2930,_x000D_
        "Results": [_x000D_
          [_x000D_
            428.4_x000D_
          ]_x000D_
        ],_x000D_
        "Statistics": {_x000D_
          "CreationDate": "2022-07-05T17:09:31.3472073+02:00",_x000D_
          "LastRefreshDate": "2022-02-24T14:41:42.2184882+01:00",_x000D_
          "TotalRefreshCount": 1,_x000D_
          "CustomInfo": {}_x000D_
        }_x000D_
      },_x000D_
      "2931": {_x000D_
        "$type": "Inside.Core.Formula.Definition.DefinitionAC, Inside.Core.Formula",_x000D_
        "ID": 2931,_x000D_
        "Results": [_x000D_
          [_x000D_
            311.92_x000D_
          ]_x000D_
        ],_x000D_
        "Statistics": {_x000D_
          "CreationDate": "2022-07-05T17:09:31.3472073+02:00",_x000D_
          "LastRefreshDate": "2022-02-24T14:41:42.222477+01:00",_x000D_
          "TotalRefreshCount": 1,_x000D_
          "CustomInfo": {}_x000D_
        }_x000D_
      },_x000D_
      "2932": {_x000D_
        "$type": "Inside.Core.Formula.Definition.DefinitionAC, Inside.Core.Formula",_x000D_
        "ID": 2932,_x000D_
        "Results": [_x000D_
          [_x000D_
            0.0_x000D_
          ]_x000D_
        ],_x000D_
        "Statistics": {_x000D_
          "CreationDate": "2022-07-05T17:09:31.3472073+02:00",_x000D_
          "LastRefreshDate": "2022-02-24T14:41:42.2294576+01:00",_x000D_
          "TotalRefreshCount": 1,_x000D_
          "CustomInfo": {}_x000D_
        }_x000D_
      },_x000D_
      "2933": {_x000D_
        "$type": "Inside.Core.Formula.Definition.DefinitionAC, Inside.Core.Formula",_x000D_
        "ID": 2933,_x000D_
        "Results": [_x000D_
          [_x000D_
            638.4_x000D_
          ]_x000D_
        ],_x000D_
        "Statistics": {_x000D_
          "CreationDate": "2022-07-05T17:09:31.3472073+02:00",_x000D_
          "LastRefreshDate": "2022-02-24T14:41:42.2374365+01:00",_x000D_
          "TotalRefreshCount": 1,_x000D_
          "CustomInfo": {}_x000D_
        }_x000D_
      },_x000D_
      "2934": {_x000D_
        "$type": "Inside.Core.Formula.Definition.DefinitionAC, Inside.Core.Formula",_x000D_
        "ID": 2934,_x000D_
        "Results": [_x000D_
          [_x000D_
            2627.52_x000D_
          ]_x000D_
        ],_x000D_
        "Statistics": {_x000D_
          "CreationDate": "2022-07-05T17:09:31.3472073+02:00",_x000D_
          "LastRefreshDate": "2022-02-24T14:41:42.2434215+01:00",_x000D_
          "TotalRefreshCount": 1,_x000D_
          "CustomInfo": {}_x000D_
        }_x000D_
      },_x000D_
      "2935": {_x000D_
        "$type": "Inside.Core.Formula.Definition.DefinitionAC, Inside.Core.Formula",_x000D_
        "ID": 2935,_x000D_
        "Results": [_x000D_
          [_x000D_
            712.32_x000D_
          ]_x000D_
        ],_x000D_
        "Statistics": {_x000D_
          "CreationDate": "2022-07-05T17:09:31.3472073+02:00",_x000D_
          "LastRefreshDate": "2022-02-24T14:41:42.2484089+01:00",_x000D_
          "TotalRefreshCount": 1,_x000D_
          "CustomInfo": {}_x000D_
        }_x000D_
      },_x000D_
      "2936": {_x000D_
        "$type": "Inside.Core.Formula.Definition.DefinitionAC, Inside.Core.Formula",_x000D_
        "ID": 2936,_x000D_
        "Results": [_x000D_
          [_x000D_
            1828.4_x000D_
          ]_x000D_
        ],_x000D_
        "Statistics": {_x000D_
          "CreationDate": "2022-07-05T17:09:31.3472073+02:00",_x000D_
          "LastRefreshDate": "2022-02-24T14:41:42.2514019+01:00",_x000D_
          "TotalRefreshCount": 1,_x000D_
          "CustomInfo": {}_x000D_
        }_x000D_
      },_x000D_
      "2937": {_x000D_
        "$type": "Inside.Core.Formula.Definition.DefinitionAC, Inside.Core.Formula",_x000D_
        "ID": 2937,_x000D_
        "Results": [_x000D_
          [_x000D_
            14386.400000000002_x000D_
          ]_x000D_
        ],_x000D_
        "Statistics": {_x000D_
          "CreationDate": "2022-07-05T17:09:31.3472073+02:00",_x000D_
          "LastRefreshDate": "2022-02-24T14:41:42.2553907+01:00",_x000D_
          "TotalRefreshCount": 1,_x000D_
          "CustomInfo": {}_x000D_
        }_x000D_
      },_x000D_
      "2938": {_x000D_
        "$type": "Inside.Core.Formula.Definition.DefinitionAC, Inside.Core.Formula",_x000D_
        "ID": 2938,_x000D_
        "Results": [_x000D_
          [_x000D_
            1372.0_x000D_
          ]_x000D_
        ],_x000D_
        "Statistics": {_x000D_
          "CreationDate": "2022-07-05T17:09:31.3472073+02:00",_x000D_
          "LastRefreshDate": "2022-02-24T14:41:42.262372+01:00",_x000D_
          "TotalRefreshCount": 1,_x000D_
          "CustomInfo": {}_x000D_
        }_x000D_
      },_x000D_
      "2939": {_x000D_
        "$type": "Inside.Core.Formula.Definition.DefinitionAC, Inside.Core.Formula",_x000D_
        "ID": 2939,_x000D_
        "Results": [_x000D_
          [_x000D_
            2660.0_x000D_
          ]_x000D_
        ],_x000D_
        "Statistics": {_x000D_
          "CreationDate": "2022-07-05T17:09:31.3472073+02:00",_x000D_
          "LastRefreshDate": "2022-02-24T14:41:42.2753375+01:00",_x000D_
          "TotalRefreshCount": 1,_x000D_
          "CustomInfo": {}_x000D_
        }_x000D_
      },_x000D_
      "2940": {_x000D_
        "$type": "Inside.Core.Formula.Definition.DefinitionAC, Inside.Core.Formula",_x000D_
        "ID": 2940,_x000D_
        "Results": [_x000D_
          [_x000D_
            960.71_x000D_
          ]_x000D_
        ],_x000D_
        "Statistics": {_x000D_
          "CreationDate": "2022-07-05T17:09:31.3472073+02:00",_x000D_
          "LastRefreshDate": "2022-02-24T14:41:42.2796171+01:00",_x000D_
          "TotalRefreshCount": 1,_x000D_
          "CustomInfo": {}_x000D_
        }_x000D_
      },_x000D_
      "2941": {_x000D_
        "$type": "Inside.Core.Formula.Definition.DefinitionAC, Inside.Core.Formula",_x000D_
        "ID": 2941,_x000D_
        "Results": [_x000D_
          [_x000D_
            68109.5_x000D_
          ]_x000D_
        ],_x000D_
        "Statistics": {_x000D_
          "CreationDate": "2022-07-05T17:09:31.3472073+02:00",_x000D_
          "LastRefreshDate": "2022-02-24T14:41:42.2836064+01:00",_x000D_
          "TotalRefreshCount": 1,_x000D_
          "CustomInfo": {}_x000D_
        }_x000D_
      },_x000D_
      "2942": {_x000D_
        "$type": "Inside.Core.Formula.Definition.DefinitionAC, Inside.Core.Formula",_x000D_
        "ID": 2942,_x000D_
        "Results": [_x000D_
          [_x000D_
            121.52_x000D_
          ]_x000D_
        ],_x000D_
        "Statistics": {_x000D_
          "CreationDate": "2022-07-05T17:09:31.3472073+02:00",_x000D_
          "LastRefreshDate": "2022-02-24T14:41:42.2876021+01:00",_x000D_
          "TotalRefreshCount": 1,_x000D_
          "CustomInfo": {}_x000D_
        }_x000D_
      },_x000D_
      "2943": {_x000D_
        "$type": "Inside.Core.Formula.Definition.DefinitionAC, Inside.Core.Formula",_x000D_
        "ID": 2943,_x000D_
        "Results": [_x000D_
          [_x000D_
            6870.08_x000D_
          ]_x000D_
        ],_x000D_
        "Statistics": {_x000D_
          "CreationDate": "2022-07-05T17:09:31.3472073+02:00",_x000D_
          "LastRefreshDate": "2022-02-24T14:41:42.290593+01:00",_x000D_
          "TotalRefreshCount": 1,_x000D_
          "CustomInfo": {}_x000D_
        }_x000D_
      },_x000D_
      "2944": {_x000D_
        "$type": "Inside.Core.Formula.Definition.DefinitionAC, Inside.Core.Formula",_x000D_
        "ID": 2944,_x000D_
        "Results": [_x000D_
          [_x000D_
            2400.85_x000D_
          ]_x000D_
        ],_x000D_
        "Statistics": {_x000D_
          "CreationDate": "2022-07-05T17:09:31.3472073+02:00",_x000D_
          "LastRefreshDate": "2022-02-24T14:41:42.2945825+01:00",_x000D_
          "TotalRefreshCount": 1,_x000D_
          "CustomInfo": {}_x000D_
        }_x000D_
      },_x000D_
      "2945": {_x000D_
        "$type": "Inside.Core.Formula.Definition.DefinitionAC, Inside.Core.Formula",_x000D_
        "ID": 2945,_x000D_
        "Results": [_x000D_
          [_x000D_
            953.12_x000D_
          ]_x000D_
        ],_x000D_
        "Statistics": {_x000D_
          "CreationDate": "2022-07-05T17:09:31.3472073+02:00",_x000D_
          "LastRefreshDate": "2022-02-24T14:41:42.2975746+01:00",_x000D_
          "TotalRefreshCount": 1,_x000D_
          "CustomInfo": {}_x000D_
        }_x000D_
      },_x000D_
      "2946": {_x000D_
        "$type": "Inside.Core.Formula.Definition.DefinitionAC, Inside.Core.Formula",_x000D_
        "ID": 2946,_x000D_
        "Results": [_x000D_
          [_x000D_
            143.92_x000D_
          ]_x000D_
        ],_x000D_
        "Statistics": {_x000D_
          "CreationDate": "2022-07-05T17:09:31.3472073+02:00",_x000D_
          "LastRefreshDate": "2022-02-24T14:41:42.3015638+01:00",_x000D_
          "TotalRefreshCount": 1,_x000D_
          "CustomInfo": {}_x000D_
        }_x000D_
      },_x000D_
      "2947": {_x000D_
        "$type": "Inside.Core.Formula.Definition.DefinitionAC, Inside.Core.Formula",_x000D_
        "ID": 2947,_x000D_
        "Results": [_x000D_
          [_x000D_
            75.04_x000D_
          ]_x000D_
        ],_x000D_
        "Statistics": {_x000D_
          "CreationDate": "2022-07-05T17:09:31.3472073+02:00",_x000D_
          "LastRefreshDate": "2022-02-24T14:41:42.3055532+01:00",_x000D_
          "TotalRefreshCount": 1,_x000D_
          "CustomInfo": {}_x000D_
        }_x000D_
      },_x000D_
      "2948": {_x000D_
        "$type": "Inside.Core.Formula.Definition.DefinitionAC, Inside.Core.Formula",_x000D_
        "ID": 2948,_x000D_
        "Results": [_x000D_
          [_x000D_
            2701.94_x000D_
          ]_x000D_
        ],_x000D_
        "Statistics": {_x000D_
          "CreationDate": "2022-07-05T17:09:31.3472073+02:00",_x000D_
          "LastRefreshDate": "2022-02-24T14:41:42.3095429+01:00",_x000D_
          "TotalRefreshCount": 1,_x000D_
          "CustomInfo": {}_x000D_
        }_x000D_
      },_x000D_
      "2949": {_x000D_
        "$type": "Inside.Core.Formula.Definition.DefinitionAC, Inside.Core.Formula",_x000D_
        "ID": 2949,_x000D_
        "Results": [_x000D_
          [_x000D_
            632.8_x000D_
          ]_x000D_
        ],_x000D_
        "Statistics": {_x000D_
          "CreationDate": "2022-07-05T17:09:31.3472073+02:00",_x000D_
          "LastRefreshDate": "2022-02-24T14:41:42.3135319+01:00",_x000D_
          "TotalRefreshCount": 1,_x000D_
          "CustomInfo": {}_x000D_
        }_x000D_
      },_x000D_
      "2950": {_x000D_
        "$type": "Inside.Core.Formula.Definition.DefinitionAC, Inside.Core.Formula",_x000D_
        "ID": 2950,_x000D_
        "Results": [_x000D_
          [_x000D_
            75.04_x000D_
          ]_x000D_
        ],_x000D_
        "Statistics": {_x000D_
          "CreationDate": "2022-07-05T17:09:31.3472073+02:00",_x000D_
          "LastRefreshDate": "2022-02-24T14:41:42.3215094+01:00",_x000D_
          "TotalRefreshCount": 1,_x000D_
          "CustomInfo": {}_x000D_
        }_x000D_
      },_x000D_
      "2951": {_x000D_
        "$type": "Inside.Core.Formula.Definition.DefinitionAC, Inside.Core.Formula",_x000D_
        "ID": 2951,_x000D_
        "Results": [_x000D_
          [_x000D_
            7235.2_x000D_
          ]_x000D_
        ],_x000D_
        "Statistics": {_x000D_
          "CreationDate": "2022-07-05T17:09:31.3472073+02:00",_x000D_
          "LastRefreshDate": "2022-02-24T14:41:42.3255004+01:00",_x000D_
          "TotalRefreshCount": 1,_x000D_
          "CustomInfo": {}_x000D_
        }_x000D_
      },_x000D_
      "2952": {_x000D_
        "$type": "Inside.Core.Formula.Definition.DefinitionAC, Inside.Core.Formula",_x000D_
        "ID": 2952,_x000D_
        "Results": [_x000D_
          [_x000D_
            75.04_x000D_
          ]_x000D_
        ],_x000D_
        "Statistics": {_x000D_
          "CreationDate": "2022-07-05T17:09:31.3472073+02:00",_x000D_
          "LastRefreshDate": "2022-02-24T14:41:42.5286414+01:00",_x000D_
          "TotalRefreshCount": 1,_x000D_
          "CustomInfo": {}_x000D_
        }_x000D_
      },_x000D_
      "2953": {_x000D_
        "$type": "Inside.Core.Formula.Definition.DefinitionAC, Inside.Core.Formula",_x000D_
        "ID": 2953,_x000D_
        "Results": [_x000D_
          [_x000D_
            1188.32_x000D_
          ]_x000D_
        ],_x000D_
        "Statistics": {_x000D_
          "CreationDate": "2022-07-05T17:09:31.3472073+02:00",_x000D_
          "LastRefreshDate": "2022-02-24T14:41:42.53263+01:00",_x000D_
          "TotalRefreshCount": 1,_x000D_
          "CustomInfo": {}_x000D_
        }_x000D_
      },_x000D_
      "2954": {_x000D_
        "$type": "Inside.Core.Formula.Definition.DefinitionAC, Inside.Core.Formula",_x000D_
        "ID": 2954,_x000D_
        "Results": [_x000D_
          [_x000D_
            369.6_x000D_
          ]_x000D_
        ],_x000D_
        "Statistics": {_x000D_
          "CreationDate": "2022-07-05T17:09:31.3472073+02:00",_x000D_
          "LastRefreshDate": "2022-02-24T14:41:42.5356223+01:00",_x000D_
          "TotalRefreshCount": 1,_x000D_
          "CustomInfo": {}_x000D_
        }_x000D_
      },_x000D_
      "2955": {_x000D_
        "$type": "Inside.Core.Formula.Definition.DefinitionAC, Inside.Core.Formula",_x000D_
        "ID": 2955,_x000D_
        "Results": [_x000D_
          [_x000D_
            75.04_x000D_
          ]_x000D_
        ],_x000D_
        "Statistics": {_x000D_
          "CreationDate": "2022-07-05T17:09:31.3472073+02:00",_x000D_
          "LastRefreshDate": "2022-02-24T14:41:42.5406088+01:00",_x000D_
          "TotalRefreshCount": 1,_x000D_
          "CustomInfo": {}_x000D_
        }_x000D_
      },_x000D_
      "2956": {_x000D_
        "$type": "Inside.Core.Formula.Definition.DefinitionAC, Inside.Core.Formula",_x000D_
        "ID": 2956,_x000D_
        "Results": [_x000D_
          [_x000D_
            764.23_x000D_
          ]_x000D_
        ],_x000D_
        "Statistics": {_x000D_
          "CreationDate": "2022-07-05T17:09:31.3472073+02:00",_x000D_
          "LastRefreshDate": "2022-02-24T14:41:42.5445985+01:00",_x000D_
          "TotalRefreshCount": 1,_x000D_
          "CustomInfo": {}_x000D_
        }_x000D_
      },_x000D_
      "2957": {_x000D_
        "$type": "Inside.Core.Formula.Definition.DefinitionAC, Inside.Core.Formula",_x000D_
        "ID": 2957,_x000D_
        "Results": [_x000D_
          [_x000D_
            1478.4_x000D_
          ]_x000D_
        ],_x000D_
        "Statistics": {_x000D_
          "CreationDate": "2022-07-05T17:09:31.3472073+02:00",_x000D_
          "LastRefreshDate": "2022-02-24T14:41:42.5485876+01:00",_x000D_
          "TotalRefreshCount": 1,_x000D_
          "CustomInfo": {}_x000D_
        }_x000D_
      },_x000D_
      "2958": {_x000D_
        "$type": "Inside.Core.Formula.Definition.DefinitionAC, Inside.Core.Formula",_x000D_
        "ID": 2958,_x000D_
        "Results": [_x000D_
          [_x000D_
            1425.76_x000D_
          ]_x000D_
        ],_x000D_
        "Statistics": {_x000D_
          "CreationDate": "2022-07-05T17:09:31.3482046+02:00",_x000D_
          "LastRefreshDate": "2022-02-24T14:41:42.5525771+01:00",_x000D_
          "TotalRefreshCount": 1,_x000D_
          "CustomInfo": {}_x000D_
        }_x000D_
      },_x000D_
      "2959": {_x000D_
        "$type": "Inside.Core.Formula.Definition.DefinitionAC, Inside.Core.Formula",_x000D_
        "ID": 2959,_x000D_
        "Results": [_x000D_
          [_x000D_
            205.52_x000D_
          ]_x000D_
        ],_x000D_
        "Statistics": {_x000D_
          "CreationDate": "2022-07-05T17:09:31.3482046+02:00",_x000D_
          "LastRefreshDate": "2022-02-24T14:41:42.5575633+01:00",_x000D_
          "TotalRefreshCount": 1,_x000D_
          "CustomInfo": {}_x000D_
        }_x000D_
      },_x000D_
      "2960": {_x000D_
        "$type": "Inside.Core.Formula.Definition.DefinitionAC, Inside.Core.Formula",_x000D_
        "ID": 2960,_x000D_
        "Results": [_x000D_
          [_x000D_
            577.92_x000D_
          ]_x000D_
        ],_x000D_
        "Statistics": {_x000D_
          "CreationDate": "2022-07-05T17:09:31.3482046+02:00",_x000D_
          "LastRefreshDate": "2022-02-24T14:41:42.5605551+01:00",_x000D_
          "TotalRefreshCount": 1,_x000D_
          "CustomInfo": {}_x000D_
        }_x000D_
      },_x000D_
      "2961": {_x000D_
        "$type": "Inside.Core.Formula.Definition.Definit</t>
  </si>
  <si>
    <t xml:space="preserve">ionAC, Inside.Core.Formula",_x000D_
        "ID": 2961,_x000D_
        "Results": [_x000D_
          [_x000D_
            75.04_x000D_
          ]_x000D_
        ],_x000D_
        "Statistics": {_x000D_
          "CreationDate": "2022-07-05T17:09:31.3482046+02:00",_x000D_
          "LastRefreshDate": "2022-02-24T14:41:42.564545+01:00",_x000D_
          "TotalRefreshCount": 1,_x000D_
          "CustomInfo": {}_x000D_
        }_x000D_
      },_x000D_
      "2962": {_x000D_
        "$type": "Inside.Core.Formula.Definition.DefinitionAC, Inside.Core.Formula",_x000D_
        "ID": 2962,_x000D_
        "Results": [_x000D_
          [_x000D_
            344.4_x000D_
          ]_x000D_
        ],_x000D_
        "Statistics": {_x000D_
          "CreationDate": "2022-07-05T17:09:31.3482046+02:00",_x000D_
          "LastRefreshDate": "2022-02-24T14:41:42.5675368+01:00",_x000D_
          "TotalRefreshCount": 1,_x000D_
          "CustomInfo": {}_x000D_
        }_x000D_
      },_x000D_
      "2963": {_x000D_
        "$type": "Inside.Core.Formula.Definition.DefinitionAC, Inside.Core.Formula",_x000D_
        "ID": 2963,_x000D_
        "Results": [_x000D_
          [_x000D_
            1097.6_x000D_
          ]_x000D_
        ],_x000D_
        "Statistics": {_x000D_
          "CreationDate": "2022-07-05T17:09:31.3482046+02:00",_x000D_
          "LastRefreshDate": "2022-02-24T14:41:42.5725255+01:00",_x000D_
          "TotalRefreshCount": 1,_x000D_
          "CustomInfo": {}_x000D_
        }_x000D_
      },_x000D_
      "2964": {_x000D_
        "$type": "Inside.Core.Formula.Definition.DefinitionAC, Inside.Core.Formula",_x000D_
        "ID": 2964,_x000D_
        "Results": [_x000D_
          [_x000D_
            75.04_x000D_
          ]_x000D_
        ],_x000D_
        "Statistics": {_x000D_
          "CreationDate": "2022-07-05T17:09:31.3482046+02:00",_x000D_
          "LastRefreshDate": "2022-02-24T14:41:42.5775124+01:00",_x000D_
          "TotalRefreshCount": 1,_x000D_
          "CustomInfo": {}_x000D_
        }_x000D_
      },_x000D_
      "2965": {_x000D_
        "$type": "Inside.Core.Formula.Definition.DefinitionAC, Inside.Core.Formula",_x000D_
        "ID": 2965,_x000D_
        "Results": [_x000D_
          [_x000D_
            593.6_x000D_
          ]_x000D_
        ],_x000D_
        "Statistics": {_x000D_
          "CreationDate": "2022-07-05T17:09:31.3482046+02:00",_x000D_
          "LastRefreshDate": "2022-02-24T14:41:42.590224+01:00",_x000D_
          "TotalRefreshCount": 1,_x000D_
          "CustomInfo": {}_x000D_
        }_x000D_
      },_x000D_
      "2966": {_x000D_
        "$type": "Inside.Core.Formula.Definition.DefinitionAC, Inside.Core.Formula",_x000D_
        "ID": 2966,_x000D_
        "Results": [_x000D_
          [_x000D_
            1187.2_x000D_
          ]_x000D_
        ],_x000D_
        "Statistics": {_x000D_
          "CreationDate": "2022-07-05T17:09:31.3482046+02:00",_x000D_
          "LastRefreshDate": "2022-02-24T14:41:42.5942133+01:00",_x000D_
          "TotalRefreshCount": 1,_x000D_
          "CustomInfo": {}_x000D_
        }_x000D_
      },_x000D_
      "2967": {_x000D_
        "$type": "Inside.Core.Formula.Definition.DefinitionAC, Inside.Core.Formula",_x000D_
        "ID": 2967,_x000D_
        "Results": [_x000D_
          [_x000D_
            75949.22_x000D_
          ]_x000D_
        ],_x000D_
        "Statistics": {_x000D_
          "CreationDate": "2022-07-05T17:09:31.3482046+02:00",_x000D_
          "LastRefreshDate": "2022-02-24T14:41:42.5982021+01:00",_x000D_
          "TotalRefreshCount": 1,_x000D_
          "CustomInfo": {}_x000D_
        }_x000D_
      },_x000D_
      "2968": {_x000D_
        "$type": "Inside.Core.Formula.Definition.DefinitionAC, Inside.Core.Formula",_x000D_
        "ID": 2968,_x000D_
        "Results": [_x000D_
          [_x000D_
            658.0_x000D_
          ]_x000D_
        ],_x000D_
        "Statistics": {_x000D_
          "CreationDate": "2022-07-05T17:09:31.3482046+02:00",_x000D_
          "LastRefreshDate": "2022-02-24T14:41:42.6011945+01:00",_x000D_
          "TotalRefreshCount": 1,_x000D_
          "CustomInfo": {}_x000D_
        }_x000D_
      },_x000D_
      "2969": {_x000D_
        "$type": "Inside.Core.Formula.Definition.DefinitionAC, Inside.Core.Formula",_x000D_
        "ID": 2969,_x000D_
        "Results": [_x000D_
          [_x000D_
            366.8_x000D_
          ]_x000D_
        ],_x000D_
        "Statistics": {_x000D_
          "CreationDate": "2022-07-05T17:09:31.3482046+02:00",_x000D_
          "LastRefreshDate": "2022-02-24T14:41:42.605184+01:00",_x000D_
          "TotalRefreshCount": 1,_x000D_
          "CustomInfo": {}_x000D_
        }_x000D_
      },_x000D_
      "2970": {_x000D_
        "$type": "Inside.Core.Formula.Definition.DefinitionAC, Inside.Core.Formula",_x000D_
        "ID": 2970,_x000D_
        "Results": [_x000D_
          [_x000D_
            373.52_x000D_
          ]_x000D_
        ],_x000D_
        "Statistics": {_x000D_
          "CreationDate": "2022-07-05T17:09:31.3482046+02:00",_x000D_
          "LastRefreshDate": "2022-02-24T14:41:42.6091731+01:00",_x000D_
          "TotalRefreshCount": 1,_x000D_
          "CustomInfo": {}_x000D_
        }_x000D_
      },_x000D_
      "2971": {_x000D_
        "$type": "Inside.Core.Formula.Definition.DefinitionAC, Inside.Core.Formula",_x000D_
        "ID": 2971,_x000D_
        "Results": [_x000D_
          [_x000D_
            1187.2_x000D_
          ]_x000D_
        ],_x000D_
        "Statistics": {_x000D_
          "CreationDate": "2022-07-05T17:09:31.3482046+02:00",_x000D_
          "LastRefreshDate": "2022-02-24T14:41:42.6131623+01:00",_x000D_
          "TotalRefreshCount": 1,_x000D_
          "CustomInfo": {}_x000D_
        }_x000D_
      },_x000D_
      "2972": {_x000D_
        "$type": "Inside.Core.Formula.Definition.DefinitionAC, Inside.Core.Formula",_x000D_
        "ID": 2972,_x000D_
        "Results": [_x000D_
          [_x000D_
            282.8_x000D_
          ]_x000D_
        ],_x000D_
        "Statistics": {_x000D_
          "CreationDate": "2022-07-05T17:09:31.3482046+02:00",_x000D_
          "LastRefreshDate": "2022-02-24T14:41:42.6161541+01:00",_x000D_
          "TotalRefreshCount": 1,_x000D_
          "CustomInfo": {}_x000D_
        }_x000D_
      },_x000D_
      "2973": {_x000D_
        "$type": "Inside.Core.Formula.Definition.DefinitionAC, Inside.Core.Formula",_x000D_
        "ID": 2973,_x000D_
        "Results": [_x000D_
          [_x000D_
            2548.0_x000D_
          ]_x000D_
        ],_x000D_
        "Statistics": {_x000D_
          "CreationDate": "2022-07-05T17:09:31.3482046+02:00",_x000D_
          "LastRefreshDate": "2022-02-24T14:41:42.623136+01:00",_x000D_
          "TotalRefreshCount": 1,_x000D_
          "CustomInfo": {}_x000D_
        }_x000D_
      },_x000D_
      "2974": {_x000D_
        "$type": "Inside.Core.Formula.Definition.DefinitionAC, Inside.Core.Formula",_x000D_
        "ID": 2974,_x000D_
        "Results": [_x000D_
          [_x000D_
            1495.2_x000D_
          ]_x000D_
        ],_x000D_
        "Statistics": {_x000D_
          "CreationDate": "2022-07-05T17:09:31.3482046+02:00",_x000D_
          "LastRefreshDate": "2022-02-24T14:41:42.6423244+01:00",_x000D_
          "TotalRefreshCount": 1,_x000D_
          "CustomInfo": {}_x000D_
        }_x000D_
      },_x000D_
      "2975": {_x000D_
        "$type": "Inside.Core.Formula.Definition.DefinitionAC, Inside.Core.Formula",_x000D_
        "ID": 2975,_x000D_
        "Results": [_x000D_
          [_x000D_
            5087.04_x000D_
          ]_x000D_
        ],_x000D_
        "Statistics": {_x000D_
          "CreationDate": "2022-07-05T17:09:31.3482046+02:00",_x000D_
          "LastRefreshDate": "2022-02-24T14:41:42.6493059+01:00",_x000D_
          "TotalRefreshCount": 1,_x000D_
          "CustomInfo": {}_x000D_
        }_x000D_
      },_x000D_
      "2976": {_x000D_
        "$type": "Inside.Core.Formula.Definition.DefinitionAC, Inside.Core.Formula",_x000D_
        "ID": 2976,_x000D_
        "Results": [_x000D_
          [_x000D_
            1271.2_x000D_
          ]_x000D_
        ],_x000D_
        "Statistics": {_x000D_
          "CreationDate": "2022-07-05T17:09:31.3482046+02:00",_x000D_
          "LastRefreshDate": "2022-02-24T14:41:42.8518526+01:00",_x000D_
          "TotalRefreshCount": 1,_x000D_
          "CustomInfo": {}_x000D_
        }_x000D_
      },_x000D_
      "2977": {_x000D_
        "$type": "Inside.Core.Formula.Definition.DefinitionAC, Inside.Core.Formula",_x000D_
        "ID": 2977,_x000D_
        "Results": [_x000D_
          [_x000D_
            29545.600000000002_x000D_
          ]_x000D_
        ],_x000D_
        "Statistics": {_x000D_
          "CreationDate": "2022-07-05T17:09:31.3482046+02:00",_x000D_
          "LastRefreshDate": "2022-02-24T14:41:42.8578364+01:00",_x000D_
          "TotalRefreshCount": 1,_x000D_
          "CustomInfo": {}_x000D_
        }_x000D_
      },_x000D_
      "2978": {_x000D_
        "$type": "Inside.Core.Formula.Definition.DefinitionAC, Inside.Core.Formula",_x000D_
        "ID": 2978,_x000D_
        "Results": [_x000D_
          [_x000D_
            3841.6_x000D_
          ]_x000D_
        ],_x000D_
        "Statistics": {_x000D_
          "CreationDate": "2022-07-05T17:09:31.3482046+02:00",_x000D_
          "LastRefreshDate": "2022-02-24T14:41:42.861826+01:00",_x000D_
          "TotalRefreshCount": 1,_x000D_
          "CustomInfo": {}_x000D_
        }_x000D_
      },_x000D_
      "2979": {_x000D_
        "$type": "Inside.Core.Formula.Definition.DefinitionAC, Inside.Core.Formula",_x000D_
        "ID": 2979,_x000D_
        "Results": [_x000D_
          [_x000D_
            3556.0_x000D_
          ]_x000D_
        ],_x000D_
        "Statistics": {_x000D_
          "CreationDate": "2022-07-05T17:09:31.3482046+02:00",_x000D_
          "LastRefreshDate": "2022-02-24T14:41:42.8658155+01:00",_x000D_
          "TotalRefreshCount": 1,_x000D_
          "CustomInfo": {}_x000D_
        }_x000D_
      },_x000D_
      "2980": {_x000D_
        "$type": "Inside.Core.Formula.Definition.DefinitionAC, Inside.Core.Formula",_x000D_
        "ID": 2980,_x000D_
        "Results": [_x000D_
          [_x000D_
            75.04_x000D_
          ]_x000D_
        ],_x000D_
        "Statistics": {_x000D_
          "CreationDate": "2022-07-05T17:09:31.3482046+02:00",_x000D_
          "LastRefreshDate": "2022-02-24T14:41:42.8717993+01:00",_x000D_
          "TotalRefreshCount": 1,_x000D_
          "CustomInfo": {}_x000D_
        }_x000D_
      },_x000D_
      "2981": {_x000D_
        "$type": "Inside.Core.Formula.Definition.DefinitionAC, Inside.Core.Formula",_x000D_
        "ID": 2981,_x000D_
        "Results": [_x000D_
          [_x000D_
            4401.6_x000D_
          ]_x000D_
        ],_x000D_
        "Statistics": {_x000D_
          "CreationDate": "2022-07-05T17:09:31.3482046+02:00",_x000D_
          "LastRefreshDate": "2022-02-24T14:41:42.889751+01:00",_x000D_
          "TotalRefreshCount": 1,_x000D_
          "CustomInfo": {}_x000D_
        }_x000D_
      },_x000D_
      "2982": {_x000D_
        "$type": "Inside.Core.Formula.Definition.DefinitionAC, Inside.Core.Formula",_x000D_
        "ID": 2982,_x000D_
        "Results": [_x000D_
          [_x000D_
            445.2_x000D_
          ]_x000D_
        ],_x000D_
        "Statistics": {_x000D_
          "CreationDate": "2022-07-05T17:09:31.3482046+02:00",_x000D_
          "LastRefreshDate": "2022-02-24T14:41:42.8927428+01:00",_x000D_
          "TotalRefreshCount": 1,_x000D_
          "CustomInfo": {}_x000D_
        }_x000D_
      },_x000D_
      "2983": {_x000D_
        "$type": "Inside.Core.Formula.Definition.DefinitionAC, Inside.Core.Formula",_x000D_
        "ID": 2983,_x000D_
        "Results": [_x000D_
          [_x000D_
            89.32_x000D_
          ]_x000D_
        ],_x000D_
        "Statistics": {_x000D_
          "CreationDate": "2022-07-05T17:09:31.3482046+02:00",_x000D_
          "LastRefreshDate": "2022-02-24T14:41:42.8967322+01:00",_x000D_
          "TotalRefreshCount": 1,_x000D_
          "CustomInfo": {}_x000D_
        }_x000D_
      },_x000D_
      "2984": {_x000D_
        "$type": "Inside.Core.Formula.Definition.DefinitionAC, Inside.Core.Formula",_x000D_
        "ID": 2984,_x000D_
        "Results": [_x000D_
          [_x000D_
            12320.0_x000D_
          ]_x000D_
        ],_x000D_
        "Statistics": {_x000D_
          "CreationDate": "2022-07-05T17:09:31.3482046+02:00",_x000D_
          "LastRefreshDate": "2022-02-24T14:41:42.8997245+01:00",_x000D_
          "TotalRefreshCount": 1,_x000D_
          "CustomInfo": {}_x000D_
        }_x000D_
      },_x000D_
      "2985": {_x000D_
        "$type": "Inside.Core.Formula.Definition.DefinitionAC, Inside.Core.Formula",_x000D_
        "ID": 2985,_x000D_
        "Results": [_x000D_
          [_x000D_
            772.8_x000D_
          ]_x000D_
        ],_x000D_
        "Statistics": {_x000D_
          "CreationDate": "2022-07-05T17:09:31.3482046+02:00",_x000D_
          "LastRefreshDate": "2022-02-24T14:41:42.9044736+01:00",_x000D_
          "TotalRefreshCount": 1,_x000D_
          "CustomInfo": {}_x000D_
        }_x000D_
      },_x000D_
      "2986": {_x000D_
        "$type": "Inside.Core.Formula.Definition.DefinitionAC, Inside.Core.Formula",_x000D_
        "ID": 2986,_x000D_
        "Results": [_x000D_
          [_x000D_
            896.0_x000D_
          ]_x000D_
        ],_x000D_
        "Statistics": {_x000D_
          "CreationDate": "2022-07-05T17:09:31.3482046+02:00",_x000D_
          "LastRefreshDate": "2022-02-24T14:41:42.9084617+01:00",_x000D_
          "TotalRefreshCount": 1,_x000D_
          "CustomInfo": {}_x000D_
        }_x000D_
      },_x000D_
      "2987": {_x000D_
        "$type": "Inside.Core.Formula.Definition.DefinitionAC, Inside.Core.Formula",_x000D_
        "ID": 2987,_x000D_
        "Results": [_x000D_
          [_x000D_
            516.32_x000D_
          ]_x000D_
        ],_x000D_
        "Statistics": {_x000D_
          "CreationDate": "2022-07-05T17:09:31.3482046+02:00",_x000D_
          "LastRefreshDate": "2022-02-24T14:41:42.911454+01:00",_x000D_
          "TotalRefreshCount": 1,_x000D_
          "CustomInfo": {}_x000D_
        }_x000D_
      },_x000D_
      "2988": {_x000D_
        "$type": "Inside.Core.Formula.Definition.DefinitionAC, Inside.Core.Formula",_x000D_
        "ID": 2988,_x000D_
        "Results": [_x000D_
          [_x000D_
            0.0_x000D_
          ]_x000D_
        ],_x000D_
        "Statistics": {_x000D_
          "CreationDate": "2022-07-05T17:09:31.3482046+02:00",_x000D_
          "LastRefreshDate": "2022-02-24T14:41:42.9154431+01:00",_x000D_
          "TotalRefreshCount": 1,_x000D_
          "CustomInfo": {}_x000D_
        }_x000D_
      },_x000D_
      "2989": {_x000D_
        "$type": "Inside.Core.Formula.Definition.DefinitionAC, Inside.Core.Formula",_x000D_
        "ID": 2989,_x000D_
        "Results": [_x000D_
          [_x000D_
            709.8_x000D_
          ]_x000D_
        ],_x000D_
        "Statistics": {_x000D_
          "CreationDate": "2022-07-05T17:09:31.3482046+02:00",_x000D_
          "LastRefreshDate": "2022-02-24T14:41:42.9214275+01:00",_x000D_
          "TotalRefreshCount": 1,_x000D_
          "CustomInfo": {}_x000D_
        }_x000D_
      },_x000D_
      "2990": {_x000D_
        "$type": "Inside.Core.Formula.Definition.DefinitionAC, Inside.Core.Formula",_x000D_
        "ID": 2990,_x000D_
        "Results": [_x000D_
          [_x000D_
            930.83_x000D_
          ]_x000D_
        ],_x000D_
        "Statistics": {_x000D_
          "CreationDate": "2022-07-05T17:09:31.3482046+02:00",_x000D_
          "LastRefreshDate": "2022-02-24T14:41:42.9416127+01:00",_x000D_
          "TotalRefreshCount": 1,_x000D_
          "CustomInfo": {}_x000D_
        }_x000D_
      },_x000D_
      "2991": {_x000D_
        "$type": "Inside.Core.Formula.Definition.DefinitionAC, Inside.Core.Formula",_x000D_
        "ID": 2991,_x000D_
        "Results": [_x000D_
          [_x000D_
            1646.4_x000D_
          ]_x000D_
        ],_x000D_
        "Statistics": {_x000D_
          "CreationDate": "2022-07-05T17:09:31.3482046+02:00",_x000D_
          "LastRefreshDate": "2022-02-24T14:41:42.9485485+01:00",_x000D_
          "TotalRefreshCount": 1,_x000D_
          "CustomInfo": {}_x000D_
        }_x000D_
      },_x000D_
      "2992": {_x000D_
        "$type": "Inside.Core.Formula.Definition.DefinitionAC, Inside.Core.Formula",_x000D_
        "ID": 2992,_x000D_
        "Results": [_x000D_
          [_x000D_
            1716.4_x000D_
          ]_x000D_
        ],_x000D_
        "Statistics": {_x000D_
          "CreationDate": "2022-07-05T17:09:31.3482046+02:00",_x000D_
          "LastRefreshDate": "2022-02-24T14:41:42.9545723+01:00",_x000D_
          "TotalRefreshCount": 1,_x000D_
          "CustomInfo": {}_x000D_
        }_x000D_
      },_x000D_
      "2993": {_x000D_
        "$type": "Inside.Core.Formula.Definition.DefinitionAC, Inside.Core.Formula",_x000D_
        "ID": 2993,_x000D_
        "Results": [_x000D_
          [_x000D_
            2911.17_x000D_
          ]_x000D_
        ],_x000D_
        "Statistics": {_x000D_
          "CreationDate": "2022-07-05T17:09:31.3482046+02:00",_x000D_
          "LastRefreshDate": "2022-02-24T14:41:42.9585592+01:00",_x000D_
          "TotalRefreshCount": 1,_x000D_
          "CustomInfo": {}_x000D_
        }_x000D_
      },_x000D_
      "2994": {_x000D_
        "$type": "Inside.Core.Formula.Definition.DefinitionAC, Inside.Core.Formula",_x000D_
        "ID": 2994,_x000D_
        "Results": [_x000D_
          [_x000D_
            393.12_x000D_
          ]_x000D_
        ],_x000D_
        "Statistics": {_x000D_
          "CreationDate": "2022-07-05T17:09:31.3482046+02:00",_x000D_
          "LastRefreshDate": "2022-02-24T14:41:42.962551+01:00",_x000D_
          "TotalRefreshCount": 1,_x000D_
          "CustomInfo": {}_x000D_
        }_x000D_
      },_x000D_
      "2995": {_x000D_
        "$type": "Inside.Core.Formula.Definition.DefinitionAC, Inside.Core.Formula",_x000D_
        "ID": 2995,_x000D_
        "Results": [_x000D_
          [_x000D_
            1198.4_x000D_
          ]_x000D_
        ],_x000D_
        "Statistics": {_x000D_
          "CreationDate": "2022-07-05T17:09:31.3482046+02:00",_x000D_
          "LastRefreshDate": "2022-02-24T14:41:42.9675291+01:00",_x000D_
          "TotalRefreshCount": 1,_x000D_
          "CustomInfo": {}_x000D_
        }_x000D_
      },_x000D_
      "2996": {_x000D_
        "$type": "Inside.Core.Formula.Definition.DefinitionAC, Inside.Core.Formula",_x000D_
        "ID": 2996,_x000D_
        "Results": [_x000D_
          [_x000D_
            230.72_x000D_
          ]_x000D_
        ],_x000D_
        "Statistics": {_x000D_
          "CreationDate": "2022-07-05T17:09:31.3482046+02:00",_x000D_
          "LastRefreshDate": "2022-02-24T14:41:42.9705395+01:00",_x000D_
          "TotalRefreshCount": 1,_x000D_
          "CustomInfo": {}_x000D_
        }_x000D_
      },_x000D_
      "2997": {_x000D_
        "$type": "Inside.Core.Formula.Definition.DefinitionAC, Inside.Core.Formula",_x000D_
        "ID": 2997,_x000D_
        "Results": [_x000D_
          [_x000D_
            487.2_x000D_
          ]_x000D_
        ],_x000D_
        "Statistics": {_x000D_
          "CreationDate": "2022-07-05T17:09:31.3482046+02:00",_x000D_
          "LastRefreshDate": "2022-02-24T14:41:42.973526+01:00",_x000D_
          "TotalRefreshCount": 1,_x000D_
          "CustomInfo": {}_x000D_
        }_x000D_
      },_x000D_
      "2998": {_x000D_
        "$type": "Inside.Core.Formula.Definition.DefinitionAC, Inside.Core.Formula",_x000D_
        "ID": 2998,_x000D_
        "Results": [_x000D_
          [_x000D_
            282.8_x000D_
          ]_x000D_
        ],_x000D_
        "Statistics": {_x000D_
          "CreationDate": "2022-07-05T17:09:31.3482046+02:00",_x000D_
          "LastRefreshDate": "2022-02-24T14:41:42.9775239+01:00",_x000D_
          "TotalRefreshCount": 1,_x000D_
          "CustomInfo": {}_x000D_
        }_x000D_
      },_x000D_
      "2999": {_x000D_
        "$type": "Inside.Core.Formula.Definition.DefinitionAC, Inside.Core.Formula",_x000D_
        "ID": 2999,_x000D_
        "Results": [_x000D_
          [_x000D_
            2810.23_x000D_
          ]_x000D_
        ],_x000D_
        "Statistics": {_x000D_
          "CreationDate": "2022-07-05T17:09:31.3482046+02:00",_x000D_
          "LastRefreshDate": "2022-02-24T14:41:42.9824901+01:00",_x000D_
          "TotalRefreshCount": 1,_x000D_
          "CustomInfo": {}_x000D_
        }_x000D_
      },_x000D_
      "3000": {_x000D_
        "$type": "Inside.Core.Formula.Definition.DefinitionAC, Inside.Core.Formula",_x000D_
        "ID": 3000,_x000D_
        "Results": [_x000D_
          [_x000D_
            1909.6_x000D_
          ]_x000D_
        ],_x000D_
        "Statistics": {_x000D_
          "CreationDate": "2022-07-05T17:09:31.3482046+02:00",_x000D_
          "LastRefreshDate": "2022-02-24T14:41:43.2249603+01:00",_x000D_
          "TotalRefreshCount": 1,_x000D_
          "CustomInfo": {}_x000D_
        }_x000D_
      },_x000D_
      "3001": {_x000D_
        "$type": "Inside.Core.Formula.Definition.DefinitionAC, Inside.Core.Formula",_x000D_
        "ID": 3001,_x000D_
        "Results": [_x000D_
          [_x000D_
            1887.2_x000D_
          ]_x000D_
        ],_x000D_
        "Statistics": {_x000D_
          "CreationDate": "2022-07-05T17:09:31.3482046+02:00",_x000D_
          "LastRefreshDate": "2022-02-24T14:41:43.2299876+01:00",_x000D_
          "TotalRefreshCount": 1,_x000D_
          "CustomInfo": {}_x000D_
        }_x000D_
      },_x000D_
      "3002": {_x000D_
        "$type": "Inside.Core.Formula.Definition.DefinitionAC, Inside.Core.Formula",_x000D_
        "ID": 3002,_x000D_
        "Results": [_x000D_
          [_x000D_
            3819.2_x000D_
          ]_x000D_
        ],_x000D_
        "Statistics": {_x000D_
          "CreationDate": "2022-07-05T17:09:31.3482046+02:00",_x000D_
          "LastRefreshDate": "2022-02-24T14:41:43.2339759+01:00",_x000D_
          "TotalRefreshCount": 1,_x000D_
          "CustomInfo": {}_x000D_
        }_x000D_
      },_x000D_
      "3003": {_x000D_
        "$type": "Inside.Core.Formula.Definition.DefinitionAC, Inside.Core.Formula",_x000D_
        "ID": 3003,_x000D_
        "Results": [_x000D_
          [_x000D_
            352.8_x000D_
          ]_x000D_
        ],_x000D_
        "Statistics": {_x000D_
          "CreationDate": "2022-07-05T17:09:31.3482046+02:00",_x000D_
          "LastRefreshDate": "2022-02-24T14:41:43.2379694+01:00",_x000D_
          "TotalRefreshCount": 1,_x000D_
          "CustomInfo": {}_x000D_
        }_x000D_
      },_x000D_
      "3004": {_x000D_
        "$type": "Inside.Core.Formula.Definition.DefinitionAC, Inside.Core.Formula",_x000D_
        "ID": 3004,_x000D_
        "Results": [_x000D_
          [_x000D_
            588.0_x000D_
          ]_x000D_
        ],_x000D_
        "Statistics": {_x000D_
          "CreationDate": "2022-07-05T17:09:31.3482046+02:00",_x000D_
          "LastRefreshDate": "2022-02-24T14:41:43.2419768+01:00",_x000D_
          "TotalRefreshCount": 1,_x000D_
          "CustomInfo": {}_x000D_
        }_x000D_
      },_x000D_
      "3005": {_x000D_
        "$type": "Inside.Core.Formula.Definition.DefinitionAC, Inside.Core.Formula",_x000D_
        "ID": 3005,_x000D_
        "Results": [_x000D_
          [_x000D_
            2660.0_x000D_
          ]_x000D_
        ],_x000D_
        "Statistics": {_x000D_
          "CreationDate": "2022-07-05T17:09:31.3482046+02:00",_x000D_
          "LastRefreshDate": "2022-02-24T14:41:43.2459563+01:00",_x000D_
          "TotalRefreshCount": 1,_x000D_
          "CustomInfo": {}_x000D_
        }_x000D_
      },_x000D_
      "3006": {_x000D_
        "$type": "Inside.Core.Formula.Definition.DefinitionAC, Inside.Core.Formula",_x000D_
        "ID": 3006,_x000D_
        "Results": [_x000D_
          [_x000D_
            1075.2_x000D_
          ]_x000D_
        ],_x000D_
        "Statistics": {_x000D_
          "CreationDate": "2022-07-05T17:09:31.3482046+02:00",_x000D_
          "LastRefreshDate": "2022-02-24T14:41:43.2508918+01:00",_x000D_
          "TotalRefreshCount": 1,_x000D_
          "CustomInfo": {}_x000D_
        }_x000D_
      },_x000D_
      "3007": {_x000D_
        "$type": "Inside.Core.Formula.Definition.DefinitionAC, Inside.Core.Formula",_x000D_
        "ID": 3007,_x000D_
        "Results": [_x000D_
          [_x000D_
            812.0_x000D_
          ]_x000D_
        ],_x000D_
        "Statistics": {_x000D_
          "CreationDate": "2022-07-05T17:09:31.3482046+02:00",_x000D_
          "LastRefreshDate": "2022-02-24T14:41:43.2668792+01:00",_x000D_
          "TotalRefreshCount": 1,_x000D_
          "CustomInfo": {}_x000D_
        }_x000D_
      },_x000D_
      "3008": {_x000D_
        "$type": "Inside.Core.Formula.Definition.DefinitionAC, Inside.Core.Formula",_x000D_
        "ID": 3008,_x000D_
        "Results": [_x000D_
          [_x000D_
            1603.84_x000D_
          ]_x000D_
        ],_x000D_
        "Statistics": {_x000D_
          "CreationDate": "2022-07-05T17:09:31.3482046+02:00",_x000D_
          "LastRefreshDate": "2022-02-24T14:41:43.2698761+01:00",_x000D_
          "TotalRefreshCount": 1,_x000D_
          "CustomInfo": {}_x000D_
        }_x000D_
      },_x000D_
      "3009": {_x000D_
        "$type": "Inside.Core.Formula.Definition.DefinitionAC, Inside.Core.Formula",_x000D_
        "ID": 3009,_x000D_
        "Results": [_x000D_
          [_x000D_
            250.88_x000D_
          ]_x000D_
        ],_x000D_
        "Statistics": {_x000D_
          "CreationDate": "2022-07-05T17:09:31.3482046+02:00",_x000D_
          "LastRefreshDate": "2022-02-24T14:41:43.2738873+01:00",_x000D_
          "TotalRefreshCount": 1,_x000D_
          "CustomInfo": {}_x000D_
        }_x000D_
      },_x000D_
      "3010": {_x000D_
        "$type": "Inside.Core.Formula.Definition.DefinitionAC, Inside.Core.Formula",_x000D_
        "ID": 3010,_x000D_
        "Results": [_x000D_
          [_x000D_
            1304.8_x000D_
          ]_x000D_
        ],_x000D_
        "Statistics": {_x000D_
          "CreationDate": "2022-07-05T17:09:31.3482046+02:00",_x000D_
          "LastRefreshDate": "2022-02-24T14:41:43.2768149+01:00",_x000D_
          "TotalRefreshCount": 1,_x000D_
          "CustomInfo": {}_x000D_
        }_x000D_
      },_x000D_
      "3011": {_x000D_
        "$type": "Inside.Core.Formula.Definition.DefinitionAC, Inside.Core.Formula",_x000D_
        "ID": 3011,_x000D_
        "Results": [_x000D_
          [_x000D_
            1338.4_x000D_
          ]_x000D_
        ],_x000D_
        "Statistics": {_x000D_
          "CreationDate": "2022-07-05T17:09:31.3482046+02:00",_x000D_
          "LastRefreshDate": "2022-02-24T14:41:43.2808482+01:00",_x000D_
          "TotalRefreshCount": 1,_x000D_
          "CustomInfo": {}_x000D_
        }_x000D_
      },_x000D_
      "3012": {_x000D_
        "$type": "Inside.Core.Formula.Definition.DefinitionAC, Inside.Core.Formula",_x000D_
        "ID": 3012,_x000D_
        "Results": [_x000D_
          [_x000D_
            0.0_x000D_
          ]_x000D_
        ],_x000D_
        "Statistics": {_x000D_
          "CreationDate": "2022-07-05T17:09:31.3482046+02:00",_x000D_
          "LastRefreshDate": "2022-02-24T14:41:43.2848373+01:00",_x000D_
          "TotalRefreshCount": 1,_x000D_
          "CustomInfo": {}_x000D_
        }_x000D_
      },_x000D_
      "3013": {_x000D_
        "$type": "Inside.Core.Formula.Definition.DefinitionAC, Inside.Core.Formula",_x000D_
        "ID": 3013,_x000D_
        "Results": [_x000D_
          [_x000D_
            451.5_x000D_
          ]_x000D_
        ],_x000D_
        "Statistics": {_x000D_
          "CreationDate": "2022-07-05T17:09:31.3482046+02:00",_x000D_
          "LastRefreshDate": "2022-02-24T14:41:43.2878304+01:00",_x000D_
          "TotalRefreshCount": 1,_x000D_
          "CustomInfo": {}_x000D_
        }_x000D_
      },_x000D_
      "3014": {_x000D_
        "$type": "Inside.Core.Formula.Definition.DefinitionAC, Inside.Core.Formula",_x000D_
        "ID": 3014,_x000D_
        "Results": [_x000D_
          [_x000D_
            785.12_x000D_
          ]_x000D_
        ],_x000D_
        "Statistics": {_x000D_
          "CreationDate": "2022-07-05T17:09:31.3482046+02:00",_x000D_
          "LastRefreshDate": "2022-02-24T14:41:43.2908261+01:00",_x000D_
          "TotalRefreshCount": 1,_x000D_
          "CustomInfo": {}_x000D_
        }_x000D_
      },_x000D_
      "3015": {_x000D_
        "$type": "Inside.Core.Formula.Definition.DefinitionAC, Inside.Core.Formula",_x000D_
        "ID": 3015,_x000D_
        "Results": [_x000D_
          [_x000D_
            9160.47_x000D_
          ]_x000D_
        ],_x000D_
        "Statistics": {_x000D_
          "CreationDate": "2022-07-05T17:09:31.3482046+02:00",_x000D_
          "LastRefreshDate": "2022-02-24T14:41:43.295813+01:00",_x000D_
          "TotalRefreshCount": 1,_x000D_
          "CustomInfo": {}_x000D_
        }_x000D_
      },_x000D_
      "3016": {_x000D_
        "$type": "Inside.Core.Formula.Definition.DefinitionAC, Inside.Core.Formula",_x000D_
        "ID": 3016,_x000D_
        "Results": [_x000D_
          [_x000D_
            853.72_x000D_
          ]_x000D_
        ],_x000D_
        "Statistics": {_x000D_
          "CreationDate": "2022-07-05T17:09:31.3482046+02:00",_x000D_
          "LastRefreshDate": "2022-02-24T14:41:43.2988045+01:00",_x000D_
          "TotalRefreshCount": 1,_x000D_
          "CustomInfo": {}_x000D_
        }_x000D_
      },_x000D_
      "3017": {_x000D_
        "$type": "Inside.Core.Formula.Definition.DefinitionAC, Inside.Core.Formula",_x000D_
        "ID": 3017,_x000D_
        "Results": [_x000D_
          [_x000D_
            844.3_x000D_
          ]_x000D_
        ],_x000D_
        "Statistics": {_x000D_
          "CreationDate": "2022-07-05T17:09:31.3482046+02:00",_x000D_
          "LastRefreshDate": "2022-02-24T14:41:43.3017947+01:00",_x000D_
          "TotalRefreshCount": 1,_x000D_
          "CustomInfo": {}_x000D_
        }_x000D_
      },_x000D_
      "3018": {_x000D_
        "$type": "Inside.Core.Formula.Definition.DefinitionAC, Inside.Core.Formula",_x000D_
        "ID": 3018,_x000D_
        "Results": [_x000D_
          [_x000D_
            1153.6_x000D_
          ]_x000D_
        ],_x000D_
        "Statistics": {_x000D_
          "CreationDate": "2022-07-05T17:09:31.3482046+02:00",_x000D_
          "LastRefreshDate": "2022-02-24T14:41:43.3057818+01:00",_x000D_
          "TotalRefreshCount": 1,_x000D_
          "CustomInfo": {}_x000D_
        }_x000D_
      },_x000D_
      "3019": {_x000D_
        "$type": "Inside.Core.Formula.Definition.DefinitionAC, Inside.Core.Formula",_x000D_
        "ID": 3019,_x000D_
        "Results": [_x000D_
          [_x000D_
            2391.2_x000D_
          ]_x000D_
        ],_x000D_
        "Statistics": {_x000D_
          "CreationDate": "2022-07-05T17:09:31.3482046+02:00",_x000D_
          "LastRefreshDate": "2022-02-24T14:41:43.3097299+01:00",_x000D_
          "TotalRefreshCount": 1,_x000D_
          "CustomInfo": {}_x000D_
        }_x000D_
      },_x000D_
      "3020": {_x000D_
        "$type": "Inside.Core.Formula.Definition.DefinitionAC, Inside.Core.Formula",_x000D_
        "ID": 3020,_x000D_
        "Results": [_x000D_
          [_x000D_
            1490.72_x000D_
          ]_x000D_
        ],_x000D_
        "Statistics": {_x000D_
          "CreationDate": "2022-07-05T17:09:31.3482046+02:00",_x000D_
          "LastRefreshDate": "2022-02-24T14:41:43.3137626+01:00",_x000D_
          "TotalRefreshCount": 1,_x000D_
          "CustomInfo": {}_x000D_
        }_x000D_
      },_x000D_
      "3021": {_x000D_
        "$type": "Inside.Core.Formula.Definition.DefinitionAC, Inside.Core.Formula",_x000D_
        "ID": 3021,_x000D_
        "Results": [_x000D_
          [_x000D_
            725.2_x000D_
          ]_x000D_
        ],_x000D_
        "Statistics": {_x000D_
          "CreationDate": "2022-07-05T17:09:31.3482046+02:00",_x000D_
          "LastRefreshDate": "2022-02-24T14:41:43.3275279+01:00",_x000D_
          "TotalRefreshCount": 1,_x000D_
          "CustomInfo": {}_x000D_
        }_x000D_
      },_x000D_
      "3022": {_x000D_
        "$type": "Inside.Core.Formula.Definition.DefinitionAC, Inside.Core.Formula",_x000D_
        "ID": 3022,_x000D_
        "Results": [_x000D_
          [_x000D_
            111.44_x000D_
          ]_x000D_
        ],_x000D_
        "Statistics": {_x000D_
          "CreationDate": "2022-07-05T17:09:31.3482046+02:00",_x000D_
          "LastRefreshDate": "2022-02-24T14:41:43.3315167+01:00",_x000D_
          "TotalRefreshCount": 1,_x000D_
          "CustomInfo": {}_x000D_
        }_x000D_
      },_x000D_
      "3023": {_x000D_
        "$type": "Inside.Core.Formula.Definition.DefinitionAC, Inside.Core.Formula",_x000D_
        "ID": 3023,_x000D_
        "Results": [_x000D_
          [_x000D_
            756.0_x000D_
          ]_x000D_
        ],_x000D_
        "Statistics": {_x000D_
          "CreationDate": "2022-07-05T17:09:31.3482046+02:00",_x000D_
          "LastRefreshDate": "2022-02-24T14:41:43.3345087+01:00",_x000D_
          "TotalRefreshCount": 1,_x000D_
          "CustomInfo": {}_x000D_
        }_x000D_
      },_x000D_
      "3024": {_x000D_
        "$type": "Inside.Core.Formula.Definition.DefinitionAC, Inside.Core.Formula",_x000D_
        "ID": 3024,_x000D_
        "Results": [_x000D_
          [_x000D_
            802.48_x000D_
          ]_x000D_
        ],_x000D_
        "Statistics": {_x000D_
          "CreationDate": "2022-07-05T17:09:31.3482046+02:00",_x000D_
          "LastRefreshDate": "2022-02-24T14:41:43.5695041+01:00",_x000D_
          "TotalRefreshCount": 1,_x000D_
          "CustomInfo": {}_x000D_
        }_x000D_
      },_x000D_
      "3025": {_x000D_
        "$type": "Inside.Core.Formula.Definition.DefinitionAC, Inside.Core.Formula",_x000D_
        "ID": 3025,_x000D_
        "Results": [_x000D_
          [_x000D_
            491.12_x000D_
          ]_x000D_
        ],_x000D_
        "Statistics": {_x000D_
          "CreationDate": "2022-07-05T17:09:31.3482046+02:00",_x000D_
          "LastRefreshDate": "2022-02-24T14:41:43.5734956+01:00",_x000D_
          "TotalRefreshCount": 1,_x000D_
          "CustomInfo": {}_x000D_
        }_x000D_
      },_x000D_
      "3026": {_x000D_
        "$type": "Inside.Core.Formula.Definition.DefinitionAC, Inside.Core.Formula",_x000D_
        "ID": 3026,_x000D_
        "Results": [_x000D_
          [_x000D_
            347.2_x000D_
          ]_x000D_
        ],_x000D_
        "Statistics": {_x000D_
          "CreationDate": "2022-07-05T17:09:31.3482046+02:00",_x000D_
          "LastRefreshDate": "2022-02-24T14:41:43.5764887+01:00",_x000D_
          "TotalRefreshCount": 1,_x000D_
          "CustomInfo": {}_x000D_
        }_x000D_
      },_x000D_
      "3027": {_x000D_
        "$type": "Inside.Core.Formula.Definition.DefinitionAC, Inside.Core.Formula",_x000D_
        "ID": 3027,_x000D_
        "Results": [_x000D_
          [_x000D_
            1803.2_x000D_
          ]_x000D_
        ],_x000D_
        "Statistics": {_x000D_
          "CreationDate": "2022-07-05T17:09:31.3482046+02:00",_x000D_
          "LastRefreshDate": "2022-02-24T14:41:43.581464+01:00",_x000D_
          "TotalRefreshCount": 1,_x000D_
          "CustomInfo": {}_x000D_
        }_x000D_
      },_x000D_
      "3028": {_x000D_
        "$type": "Inside.Core.Formula.Definition.DefinitionAC, Inside.Core.Formula",_x000D_
        "ID": 3028,_x000D_
        "Results": [_x000D_
          [_x000D_
            150.08_x000D_
          ]_x000D_
        ],_x000D_
        "Statistics": {_x000D_
          "CreationDate": "2022-07-05T17:09:31.3482046+02:00",_x000D_
          "LastRefreshDate": "2022-02-24T14:41:43.5844667+01:00",_x000D_
          "TotalRefreshCount": 1,_x000D_
          "CustomInfo": {}_x000D_
        }_x000D_
      },_x000D_
      "3029": {_x000D_
        "$type": "Inside.Core.Formula.Definition.DefinitionAC, Inside.Core.Formula",_x000D_
        "ID": 3029,_x000D_
        "Results": [_x000D_
          [_x000D_
            2190.72_x000D_
          ]_x000D_
        ],_x000D_
        "Statistics": {_x000D_
          "CreationDate": "2022-07-05T17:09:31.3482046+02:00",_x000D_
          "LastRefreshDate": "2022-02-24T14:41:43.588456+01:00",_x000D_
          "TotalRefreshCount": 1,_x000D_
          "CustomInfo": {}_x000D_
        }_x000D_
      },_x000D_
      "3030": {_x000D_
        "$type": "Inside.Core.Formula.Definition.DefinitionAC, Inside.Core.Formula",_x000D_
        "ID": 3030,_x000D_
        "Results": [_x000D_
          [_x000D_
            246.4_x000D_
          ]_x000D_
        ],_x000D_
        "Statistics": {_x000D_
          "CreationDate": "2022-07-05T17:09:31.3482046+02:00",_x000D_
          "LastRefreshDate": "2022-02-24T14:41:43.5933999+01:00",_x000D_
          "TotalRefreshCount": 1,_x000D_
          "CustomInfo": {}_x000D_
        }_x000D_
      },_x000D_
      "3031": {_x000D_
        "$type": "Inside.Core.Formula.Definition.DefinitionAC, Inside.Core.Formula",_x000D_
        "ID": 3031,_x000D_
        "Results": [_x000D_
          [_x000D_
            403.2_x000D_
          ]_x000D_
        ],_x000D_
        "Statistics": {_x000D_
          "CreationDate": "2022-07-05T17:09:31.3482046+02:00",_x000D_
          "LastRefreshDate": "2022-02-24T14:41:43.7913071+01:00",_x000D_
          "TotalRefreshCount": 1,_x000D_
          "CustomInfo": {}_x000D_
        }_x000D_
      },_x000D_
      "3032": {_x000D_
        "$type": "Inside.Core.Formula.Definition.DefinitionAC, Inside.Core.Formula",_x000D_
        "ID": 3032,_x000D_
        "Results": [_x000D_
          [_x000D_
            5936.0_x000D_
          ]_x000D_
        ],_x000D_
        "Statistics": {_x000D_
          "CreationDate": "2022-07-05T17:09:31.3482046+02:00",_x000D_
          "LastRefreshDate": "2022-02-24T14:41:43.7962359+01:00",_x000D_
          "TotalRefreshCount": 1,_x000D_
          "CustomInfo": {}_x000D_
        }_x000D_
      },_x000D_
      "3033": {_x000D_
        "$type": "Inside.Core.Formula.Definition.DefinitionAC, Inside.Core.Formula",_x000D_
        "ID": 3033,_x000D_
        "Results": [_x000D_
          [_x000D_
            1668.8_x000D_
          ]_x000D_
        ],_x000D_
        "Statistics": {_x000D_
          "CreationDate": "2022-07-05T17:09:31.3482046+02:00",_x000D_
          "LastRefreshDate": "2022-02-24T14:41:43.8002674+01:00",_x000D_
          "TotalRefreshCount": 1,_x000D_
          "CustomInfo": {}_x000D_
        }_x000D_
      },_x000D_
      "3034": {_x000D_
        "$type": "Inside.Core.Formula.Definition.DefinitionAC, Inside.Core.Formula",_x000D_
        "ID": 3034,_x000D_
        "Results": [_x000D_
          [_x000D_
            398.72_x000D_
          ]_x000D_
        ],_x000D_
        "Statistics": {_x000D_
          "CreationDate": "2022-07-05T17:09:31.3482046+02:00",_x000D_
          "LastRefreshDate": "2022-02-24T14:41:43.8062512+01:00",_x000D_
          "TotalRefreshCount": 1,_x000D_
          "CustomInfo": {}_x000D_
        }_x000D_
      },_x000D_
     </t>
  </si>
  <si>
    <t xml:space="preserve"> "3035": {_x000D_
        "$type": "Inside.Core.Formula.Definition.DefinitionAC, Inside.Core.Formula",_x000D_
        "ID": 3035,_x000D_
        "Results": [_x000D_
          [_x000D_
            547.68_x000D_
          ]_x000D_
        ],_x000D_
        "Statistics": {_x000D_
          "CreationDate": "2022-07-05T17:09:31.3482046+02:00",_x000D_
          "LastRefreshDate": "2022-02-24T14:41:43.8346438+01:00",_x000D_
          "TotalRefreshCount": 1,_x000D_
          "CustomInfo": {}_x000D_
        }_x000D_
      },_x000D_
      "3036": {_x000D_
        "$type": "Inside.Core.Formula.Definition.DefinitionAC, Inside.Core.Formula",_x000D_
        "ID": 3036,_x000D_
        "Results": [_x000D_
          [_x000D_
            1556.8_x000D_
          ]_x000D_
        ],_x000D_
        "Statistics": {_x000D_
          "CreationDate": "2022-07-05T17:09:31.3482046+02:00",_x000D_
          "LastRefreshDate": "2022-02-24T14:41:43.8386352+01:00",_x000D_
          "TotalRefreshCount": 1,_x000D_
          "CustomInfo": {}_x000D_
        }_x000D_
      },_x000D_
      "3037": {_x000D_
        "$type": "Inside.Core.Formula.Definition.DefinitionAC, Inside.Core.Formula",_x000D_
        "ID": 3037,_x000D_
        "Results": [_x000D_
          [_x000D_
            0.0_x000D_
          ]_x000D_
        ],_x000D_
        "Statistics": {_x000D_
          "CreationDate": "2022-07-05T17:09:31.3482046+02:00",_x000D_
          "LastRefreshDate": "2022-02-24T14:41:43.8416239+01:00",_x000D_
          "TotalRefreshCount": 1,_x000D_
          "CustomInfo": {}_x000D_
        }_x000D_
      },_x000D_
      "3038": {_x000D_
        "$type": "Inside.Core.Formula.Definition.DefinitionAC, Inside.Core.Formula",_x000D_
        "ID": 3038,_x000D_
        "Results": [_x000D_
          [_x000D_
            562.8_x000D_
          ]_x000D_
        ],_x000D_
        "Statistics": {_x000D_
          "CreationDate": "2022-07-05T17:09:31.3482046+02:00",_x000D_
          "LastRefreshDate": "2022-02-24T14:41:43.8456232+01:00",_x000D_
          "TotalRefreshCount": 1,_x000D_
          "CustomInfo": {}_x000D_
        }_x000D_
      },_x000D_
      "3039": {_x000D_
        "$type": "Inside.Core.Formula.Definition.DefinitionAC, Inside.Core.Formula",_x000D_
        "ID": 3039,_x000D_
        "Results": [_x000D_
          [_x000D_
            351.12_x000D_
          ]_x000D_
        ],_x000D_
        "Statistics": {_x000D_
          "CreationDate": "2022-07-05T17:09:31.3482046+02:00",_x000D_
          "LastRefreshDate": "2022-02-24T14:41:43.849609+01:00",_x000D_
          "TotalRefreshCount": 1,_x000D_
          "CustomInfo": {}_x000D_
        }_x000D_
      },_x000D_
      "3040": {_x000D_
        "$type": "Inside.Core.Formula.Definition.DefinitionAC, Inside.Core.Formula",_x000D_
        "ID": 3040,_x000D_
        "Results": [_x000D_
          [_x000D_
            95.2_x000D_
          ]_x000D_
        ],_x000D_
        "Statistics": {_x000D_
          "CreationDate": "2022-07-05T17:09:31.3482046+02:00",_x000D_
          "LastRefreshDate": "2022-02-24T14:41:43.8526095+01:00",_x000D_
          "TotalRefreshCount": 1,_x000D_
          "CustomInfo": {}_x000D_
        }_x000D_
      },_x000D_
      "3041": {_x000D_
        "$type": "Inside.Core.Formula.Definition.DefinitionAC, Inside.Core.Formula",_x000D_
        "ID": 3041,_x000D_
        "Results": [_x000D_
          [_x000D_
            143.92_x000D_
          ]_x000D_
        ],_x000D_
        "Statistics": {_x000D_
          "CreationDate": "2022-07-05T17:09:31.3482046+02:00",_x000D_
          "LastRefreshDate": "2022-02-24T14:41:43.8565942+01:00",_x000D_
          "TotalRefreshCount": 1,_x000D_
          "CustomInfo": {}_x000D_
        }_x000D_
      },_x000D_
      "3042": {_x000D_
        "$type": "Inside.Core.Formula.Definition.DefinitionAC, Inside.Core.Formula",_x000D_
        "ID": 3042,_x000D_
        "Results": [_x000D_
          [_x000D_
            604.8_x000D_
          ]_x000D_
        ],_x000D_
        "Statistics": {_x000D_
          "CreationDate": "2022-07-05T17:09:31.3482046+02:00",_x000D_
          "LastRefreshDate": "2022-02-24T14:41:43.8595847+01:00",_x000D_
          "TotalRefreshCount": 1,_x000D_
          "CustomInfo": {}_x000D_
        }_x000D_
      },_x000D_
      "3043": {_x000D_
        "$type": "Inside.Core.Formula.Definition.DefinitionAC, Inside.Core.Formula",_x000D_
        "ID": 3043,_x000D_
        "Results": [_x000D_
          [_x000D_
            2660.0_x000D_
          ]_x000D_
        ],_x000D_
        "Statistics": {_x000D_
          "CreationDate": "2022-07-05T17:09:31.3482046+02:00",_x000D_
          "LastRefreshDate": "2022-02-24T14:41:43.8645696+01:00",_x000D_
          "TotalRefreshCount": 1,_x000D_
          "CustomInfo": {}_x000D_
        }_x000D_
      },_x000D_
      "3044": {_x000D_
        "$type": "Inside.Core.Formula.Definition.DefinitionAC, Inside.Core.Formula",_x000D_
        "ID": 3044,_x000D_
        "Results": [_x000D_
          [_x000D_
            666.4_x000D_
          ]_x000D_
        ],_x000D_
        "Statistics": {_x000D_
          "CreationDate": "2022-07-05T17:09:31.3482046+02:00",_x000D_
          "LastRefreshDate": "2022-02-24T14:41:43.8685765+01:00",_x000D_
          "TotalRefreshCount": 1,_x000D_
          "CustomInfo": {}_x000D_
        }_x000D_
      },_x000D_
      "3045": {_x000D_
        "$type": "Inside.Core.Formula.Definition.DefinitionAC, Inside.Core.Formula",_x000D_
        "ID": 3045,_x000D_
        "Results": [_x000D_
          [_x000D_
            1377.04_x000D_
          ]_x000D_
        ],_x000D_
        "Statistics": {_x000D_
          "CreationDate": "2022-07-05T17:09:31.3482046+02:00",_x000D_
          "LastRefreshDate": "2022-02-24T14:41:43.8715677+01:00",_x000D_
          "TotalRefreshCount": 1,_x000D_
          "CustomInfo": {}_x000D_
        }_x000D_
      },_x000D_
      "3046": {_x000D_
        "$type": "Inside.Core.Formula.Definition.DefinitionAC, Inside.Core.Formula",_x000D_
        "ID": 3046,_x000D_
        "Results": [_x000D_
          [_x000D_
            897.12_x000D_
          ]_x000D_
        ],_x000D_
        "Statistics": {_x000D_
          "CreationDate": "2022-07-05T17:09:31.3482046+02:00",_x000D_
          "LastRefreshDate": "2022-02-24T14:41:43.8755593+01:00",_x000D_
          "TotalRefreshCount": 1,_x000D_
          "CustomInfo": {}_x000D_
        }_x000D_
      },_x000D_
      "3047": {_x000D_
        "$type": "Inside.Core.Formula.Definition.DefinitionAC, Inside.Core.Formula",_x000D_
        "ID": 3047,_x000D_
        "Results": [_x000D_
          [_x000D_
            1601.6_x000D_
          ]_x000D_
        ],_x000D_
        "Statistics": {_x000D_
          "CreationDate": "2022-07-05T17:09:31.3482046+02:00",_x000D_
          "LastRefreshDate": "2022-02-24T14:41:43.8795521+01:00",_x000D_
          "TotalRefreshCount": 1,_x000D_
          "CustomInfo": {}_x000D_
        }_x000D_
      },_x000D_
      "3048": {_x000D_
        "$type": "Inside.Core.Formula.Definition.DefinitionAC, Inside.Core.Formula",_x000D_
        "ID": 3048,_x000D_
        "Results": [_x000D_
          [_x000D_
            1509.2_x000D_
          ]_x000D_
        ],_x000D_
        "Statistics": {_x000D_
          "CreationDate": "2022-07-05T17:09:31.3482046+02:00",_x000D_
          "LastRefreshDate": "2022-02-24T14:41:43.8845677+01:00",_x000D_
          "TotalRefreshCount": 1,_x000D_
          "CustomInfo": {}_x000D_
        }_x000D_
      },_x000D_
      "3049": {_x000D_
        "$type": "Inside.Core.Formula.Definition.DefinitionAC, Inside.Core.Formula",_x000D_
        "ID": 3049,_x000D_
        "Results": [_x000D_
          [_x000D_
            588.0_x000D_
          ]_x000D_
        ],_x000D_
        "Statistics": {_x000D_
          "CreationDate": "2022-07-05T17:09:31.3492012+02:00",_x000D_
          "LastRefreshDate": "2022-02-24T14:41:43.9178539+01:00",_x000D_
          "TotalRefreshCount": 1,_x000D_
          "CustomInfo": {}_x000D_
        }_x000D_
      },_x000D_
      "3050": {_x000D_
        "$type": "Inside.Core.Formula.Definition.DefinitionAC, Inside.Core.Formula",_x000D_
        "ID": 3050,_x000D_
        "Results": [_x000D_
          [_x000D_
            236.32_x000D_
          ]_x000D_
        ],_x000D_
        "Statistics": {_x000D_
          "CreationDate": "2022-07-05T17:09:31.3492012+02:00",_x000D_
          "LastRefreshDate": "2022-02-24T14:41:43.923864+01:00",_x000D_
          "TotalRefreshCount": 1,_x000D_
          "CustomInfo": {}_x000D_
        }_x000D_
      },_x000D_
      "3051": {_x000D_
        "$type": "Inside.Core.Formula.Definition.DefinitionAC, Inside.Core.Formula",_x000D_
        "ID": 3051,_x000D_
        "Results": [_x000D_
          [_x000D_
            1860.32_x000D_
          ]_x000D_
        ],_x000D_
        "Statistics": {_x000D_
          "CreationDate": "2022-07-05T17:09:31.3492012+02:00",_x000D_
          "LastRefreshDate": "2022-02-24T14:41:43.9318165+01:00",_x000D_
          "TotalRefreshCount": 1,_x000D_
          "CustomInfo": {}_x000D_
        }_x000D_
      },_x000D_
      "3052": {_x000D_
        "$type": "Inside.Core.Formula.Definition.DefinitionAC, Inside.Core.Formula",_x000D_
        "ID": 3052,_x000D_
        "Results": [_x000D_
          [_x000D_
            2128.26_x000D_
          ]_x000D_
        ],_x000D_
        "Statistics": {_x000D_
          "CreationDate": "2022-07-05T17:09:31.3492012+02:00",_x000D_
          "LastRefreshDate": "2022-02-24T14:41:43.9368037+01:00",_x000D_
          "TotalRefreshCount": 1,_x000D_
          "CustomInfo": {}_x000D_
        }_x000D_
      },_x000D_
      "3053": {_x000D_
        "$type": "Inside.Core.Formula.Definition.DefinitionAC, Inside.Core.Formula",_x000D_
        "ID": 3053,_x000D_
        "Results": [_x000D_
          [_x000D_
            2442.72_x000D_
          ]_x000D_
        ],_x000D_
        "Statistics": {_x000D_
          "CreationDate": "2022-07-05T17:09:31.3492012+02:00",_x000D_
          "LastRefreshDate": "2022-02-24T14:41:43.9407932+01:00",_x000D_
          "TotalRefreshCount": 1,_x000D_
          "CustomInfo": {}_x000D_
        }_x000D_
      },_x000D_
      "3054": {_x000D_
        "$type": "Inside.Core.Formula.Definition.DefinitionAC, Inside.Core.Formula",_x000D_
        "ID": 3054,_x000D_
        "Results": [_x000D_
          [_x000D_
            4173.99_x000D_
          ]_x000D_
        ],_x000D_
        "Statistics": {_x000D_
          "CreationDate": "2022-07-05T17:09:31.3492012+02:00",_x000D_
          "LastRefreshDate": "2022-02-24T14:41:43.9457819+01:00",_x000D_
          "TotalRefreshCount": 1,_x000D_
          "CustomInfo": {}_x000D_
        }_x000D_
      },_x000D_
      "3055": {_x000D_
        "$type": "Inside.Core.Formula.Definition.DefinitionAC, Inside.Core.Formula",_x000D_
        "ID": 3055,_x000D_
        "Results": [_x000D_
          [_x000D_
            764.96_x000D_
          ]_x000D_
        ],_x000D_
        "Statistics": {_x000D_
          "CreationDate": "2022-07-05T17:09:31.3492012+02:00",_x000D_
          "LastRefreshDate": "2022-02-24T14:41:44.18314+01:00",_x000D_
          "TotalRefreshCount": 1,_x000D_
          "CustomInfo": {}_x000D_
        }_x000D_
      },_x000D_
      "3056": {_x000D_
        "$type": "Inside.Core.Formula.Definition.DefinitionAC, Inside.Core.Formula",_x000D_
        "ID": 3056,_x000D_
        "Results": [_x000D_
          [_x000D_
            169.12_x000D_
          ]_x000D_
        ],_x000D_
        "Statistics": {_x000D_
          "CreationDate": "2022-07-05T17:09:31.3492012+02:00",_x000D_
          "LastRefreshDate": "2022-02-24T14:41:44.1861306+01:00",_x000D_
          "TotalRefreshCount": 1,_x000D_
          "CustomInfo": {}_x000D_
        }_x000D_
      },_x000D_
      "3057": {_x000D_
        "$type": "Inside.Core.Formula.Definition.DefinitionAC, Inside.Core.Formula",_x000D_
        "ID": 3057,_x000D_
        "Results": [_x000D_
          [_x000D_
            263.2_x000D_
          ]_x000D_
        ],_x000D_
        "Statistics": {_x000D_
          "CreationDate": "2022-07-05T17:09:31.3492012+02:00",_x000D_
          "LastRefreshDate": "2022-02-24T14:41:44.1891315+01:00",_x000D_
          "TotalRefreshCount": 1,_x000D_
          "CustomInfo": {}_x000D_
        }_x000D_
      },_x000D_
      "3058": {_x000D_
        "$type": "Inside.Core.Formula.Definition.DefinitionAC, Inside.Core.Formula",_x000D_
        "ID": 3058,_x000D_
        "Results": [_x000D_
          [_x000D_
            241.92_x000D_
          ]_x000D_
        ],_x000D_
        "Statistics": {_x000D_
          "CreationDate": "2022-07-05T17:09:31.3492012+02:00",_x000D_
          "LastRefreshDate": "2022-02-24T14:41:44.1940692+01:00",_x000D_
          "TotalRefreshCount": 1,_x000D_
          "CustomInfo": {}_x000D_
        }_x000D_
      },_x000D_
      "3059": {_x000D_
        "$type": "Inside.Core.Formula.Definition.DefinitionAC, Inside.Core.Formula",_x000D_
        "ID": 3059,_x000D_
        "Results": [_x000D_
          [_x000D_
            347.76_x000D_
          ]_x000D_
        ],_x000D_
        "Statistics": {_x000D_
          "CreationDate": "2022-07-05T17:09:31.3492012+02:00",_x000D_
          "LastRefreshDate": "2022-02-24T14:41:44.1971108+01:00",_x000D_
          "TotalRefreshCount": 1,_x000D_
          "CustomInfo": {}_x000D_
        }_x000D_
      },_x000D_
      "3060": {_x000D_
        "$type": "Inside.Core.Formula.Definition.DefinitionAC, Inside.Core.Formula",_x000D_
        "ID": 3060,_x000D_
        "Results": [_x000D_
          [_x000D_
            322.0_x000D_
          ]_x000D_
        ],_x000D_
        "Statistics": {_x000D_
          "CreationDate": "2022-07-05T17:09:31.3492012+02:00",_x000D_
          "LastRefreshDate": "2022-02-24T14:41:44.2010511+01:00",_x000D_
          "TotalRefreshCount": 1,_x000D_
          "CustomInfo": {}_x000D_
        }_x000D_
      },_x000D_
      "3061": {_x000D_
        "$type": "Inside.Core.Formula.Definition.DefinitionAC, Inside.Core.Formula",_x000D_
        "ID": 3061,_x000D_
        "Results": [_x000D_
          [_x000D_
            6720.0_x000D_
          ]_x000D_
        ],_x000D_
        "Statistics": {_x000D_
          "CreationDate": "2022-07-05T17:09:31.3492012+02:00",_x000D_
          "LastRefreshDate": "2022-02-24T14:41:44.2040912+01:00",_x000D_
          "TotalRefreshCount": 1,_x000D_
          "CustomInfo": {}_x000D_
        }_x000D_
      },_x000D_
      "3062": {_x000D_
        "$type": "Inside.Core.Formula.Definition.DefinitionAC, Inside.Core.Formula",_x000D_
        "ID": 3062,_x000D_
        "Results": [_x000D_
          [_x000D_
            180.32_x000D_
          ]_x000D_
        ],_x000D_
        "Statistics": {_x000D_
          "CreationDate": "2022-07-05T17:09:31.3492012+02:00",_x000D_
          "LastRefreshDate": "2022-02-24T14:41:44.2080324+01:00",_x000D_
          "TotalRefreshCount": 1,_x000D_
          "CustomInfo": {}_x000D_
        }_x000D_
      },_x000D_
      "3063": {_x000D_
        "$type": "Inside.Core.Formula.Definition.DefinitionAC, Inside.Core.Formula",_x000D_
        "ID": 3063,_x000D_
        "Results": [_x000D_
          [_x000D_
            548.8_x000D_
          ]_x000D_
        ],_x000D_
        "Statistics": {_x000D_
          "CreationDate": "2022-07-05T17:09:31.3492012+02:00",_x000D_
          "LastRefreshDate": "2022-02-24T14:41:44.2110693+01:00",_x000D_
          "TotalRefreshCount": 1,_x000D_
          "CustomInfo": {}_x000D_
        }_x000D_
      },_x000D_
      "3064": {_x000D_
        "$type": "Inside.Core.Formula.Definition.DefinitionAC, Inside.Core.Formula",_x000D_
        "ID": 3064,_x000D_
        "Results": [_x000D_
          [_x000D_
            428.4_x000D_
          ]_x000D_
        ],_x000D_
        "Statistics": {_x000D_
          "CreationDate": "2022-07-05T17:09:31.3492012+02:00",_x000D_
          "LastRefreshDate": "2022-02-24T14:41:44.2150571+01:00",_x000D_
          "TotalRefreshCount": 1,_x000D_
          "CustomInfo": {}_x000D_
        }_x000D_
      },_x000D_
      "3065": {_x000D_
        "$type": "Inside.Core.Formula.Definition.DefinitionAC, Inside.Core.Formula",_x000D_
        "ID": 3065,_x000D_
        "Results": [_x000D_
          [_x000D_
            2150.4_x000D_
          ]_x000D_
        ],_x000D_
        "Statistics": {_x000D_
          "CreationDate": "2022-07-05T17:09:31.3492012+02:00",_x000D_
          "LastRefreshDate": "2022-02-24T14:41:44.2180494+01:00",_x000D_
          "TotalRefreshCount": 1,_x000D_
          "CustomInfo": {}_x000D_
        }_x000D_
      },_x000D_
      "3066": {_x000D_
        "$type": "Inside.Core.Formula.Definition.DefinitionAC, Inside.Core.Formula",_x000D_
        "ID": 3066,_x000D_
        "Results": [_x000D_
          [_x000D_
            526.4_x000D_
          ]_x000D_
        ],_x000D_
        "Statistics": {_x000D_
          "CreationDate": "2022-07-05T17:09:31.3492012+02:00",_x000D_
          "LastRefreshDate": "2022-02-24T14:41:44.2220561+01:00",_x000D_
          "TotalRefreshCount": 1,_x000D_
          "CustomInfo": {}_x000D_
        }_x000D_
      },_x000D_
      "3067": {_x000D_
        "$type": "Inside.Core.Formula.Definition.DefinitionAC, Inside.Core.Formula",_x000D_
        "ID": 3067,_x000D_
        "Results": [_x000D_
          [_x000D_
            617.12_x000D_
          ]_x000D_
        ],_x000D_
        "Statistics": {_x000D_
          "CreationDate": "2022-07-05T17:09:31.3492012+02:00",_x000D_
          "LastRefreshDate": "2022-02-24T14:41:44.2280203+01:00",_x000D_
          "TotalRefreshCount": 1,_x000D_
          "CustomInfo": {}_x000D_
        }_x000D_
      },_x000D_
      "3068": {_x000D_
        "$type": "Inside.Core.Formula.Definition.DefinitionAC, Inside.Core.Formula",_x000D_
        "ID": 3068,_x000D_
        "Results": [_x000D_
          [_x000D_
            0.0_x000D_
          ]_x000D_
        ],_x000D_
        "Statistics": {_x000D_
          "CreationDate": "2022-07-05T17:09:31.3492012+02:00",_x000D_
          "LastRefreshDate": "2022-02-24T14:41:44.2432374+01:00",_x000D_
          "TotalRefreshCount": 1,_x000D_
          "CustomInfo": {}_x000D_
        }_x000D_
      },_x000D_
      "3069": {_x000D_
        "$type": "Inside.Core.Formula.Definition.DefinitionAC, Inside.Core.Formula",_x000D_
        "ID": 3069,_x000D_
        "Results": [_x000D_
          [_x000D_
            121.52_x000D_
          ]_x000D_
        ],_x000D_
        "Statistics": {_x000D_
          "CreationDate": "2022-07-05T17:09:31.3492012+02:00",_x000D_
          "LastRefreshDate": "2022-02-24T14:41:44.2462496+01:00",_x000D_
          "TotalRefreshCount": 1,_x000D_
          "CustomInfo": {}_x000D_
        }_x000D_
      },_x000D_
      "3070": {_x000D_
        "$type": "Inside.Core.Formula.Definition.DefinitionAC, Inside.Core.Formula",_x000D_
        "ID": 3070,_x000D_
        "Results": [_x000D_
          [_x000D_
            616.0_x000D_
          ]_x000D_
        ],_x000D_
        "Statistics": {_x000D_
          "CreationDate": "2022-07-05T17:09:31.3492012+02:00",_x000D_
          "LastRefreshDate": "2022-02-24T14:41:44.2502386+01:00",_x000D_
          "TotalRefreshCount": 1,_x000D_
          "CustomInfo": {}_x000D_
        }_x000D_
      },_x000D_
      "3071": {_x000D_
        "$type": "Inside.Core.Formula.Definition.DefinitionAC, Inside.Core.Formula",_x000D_
        "ID": 3071,_x000D_
        "Results": [_x000D_
          [_x000D_
            688.03_x000D_
          ]_x000D_
        ],_x000D_
        "Statistics": {_x000D_
          "CreationDate": "2022-07-05T17:09:31.3492012+02:00",_x000D_
          "LastRefreshDate": "2022-02-24T14:41:44.2541825+01:00",_x000D_
          "TotalRefreshCount": 1,_x000D_
          "CustomInfo": {}_x000D_
        }_x000D_
      },_x000D_
      "3072": {_x000D_
        "$type": "Inside.Core.Formula.Definition.DefinitionAC, Inside.Core.Formula",_x000D_
        "ID": 3072,_x000D_
        "Results": [_x000D_
          [_x000D_
            162.4_x000D_
          ]_x000D_
        ],_x000D_
        "Statistics": {_x000D_
          "CreationDate": "2022-07-05T17:09:31.3492012+02:00",_x000D_
          "LastRefreshDate": "2022-02-24T14:41:44.257223+01:00",_x000D_
          "TotalRefreshCount": 1,_x000D_
          "CustomInfo": {}_x000D_
        }_x000D_
      },_x000D_
      "3073": {_x000D_
        "$type": "Inside.Core.Formula.Definition.DefinitionAC, Inside.Core.Formula",_x000D_
        "ID": 3073,_x000D_
        "Results": [_x000D_
          [_x000D_
            635.6_x000D_
          ]_x000D_
        ],_x000D_
        "Statistics": {_x000D_
          "CreationDate": "2022-07-05T17:09:31.3492012+02:00",_x000D_
          "LastRefreshDate": "2022-02-24T14:41:44.2811174+01:00",_x000D_
          "TotalRefreshCount": 1,_x000D_
          "CustomInfo": {}_x000D_
        }_x000D_
      },_x000D_
      "3074": {_x000D_
        "$type": "Inside.Core.Formula.Definition.DefinitionAC, Inside.Core.Formula",_x000D_
        "ID": 3074,_x000D_
        "Results": [_x000D_
          [_x000D_
            124.6_x000D_
          ]_x000D_
        ],_x000D_
        "Statistics": {_x000D_
          "CreationDate": "2022-07-05T17:09:31.3492012+02:00",_x000D_
          "LastRefreshDate": "2022-02-24T14:41:44.3050521+01:00",_x000D_
          "TotalRefreshCount": 1,_x000D_
          "CustomInfo": {}_x000D_
        }_x000D_
      },_x000D_
      "3075": {_x000D_
        "$type": "Inside.Core.Formula.Definition.DefinitionAC, Inside.Core.Formula",_x000D_
        "ID": 3075,_x000D_
        "Results": [_x000D_
          [_x000D_
            489.44_x000D_
          ]_x000D_
        ],_x000D_
        "Statistics": {_x000D_
          "CreationDate": "2022-07-05T17:09:31.3492012+02:00",_x000D_
          "LastRefreshDate": "2022-02-24T14:41:44.3110711+01:00",_x000D_
          "TotalRefreshCount": 1,_x000D_
          "CustomInfo": {}_x000D_
        }_x000D_
      },_x000D_
      "3076": {_x000D_
        "$type": "Inside.Core.Formula.Definition.DefinitionAC, Inside.Core.Formula",_x000D_
        "ID": 3076,_x000D_
        "Results": [_x000D_
          [_x000D_
            355.6_x000D_
          ]_x000D_
        ],_x000D_
        "Statistics": {_x000D_
          "CreationDate": "2022-07-05T17:09:31.3492012+02:00",_x000D_
          "LastRefreshDate": "2022-02-24T14:41:44.3150266+01:00",_x000D_
          "TotalRefreshCount": 1,_x000D_
          "CustomInfo": {}_x000D_
        }_x000D_
      },_x000D_
      "3077": {_x000D_
        "$type": "Inside.Core.Formula.Definition.DefinitionAC, Inside.Core.Formula",_x000D_
        "ID": 3077,_x000D_
        "Results": [_x000D_
          [_x000D_
            337.12_x000D_
          ]_x000D_
        ],_x000D_
        "Statistics": {_x000D_
          "CreationDate": "2022-07-05T17:09:31.3492012+02:00",_x000D_
          "LastRefreshDate": "2022-02-24T14:41:44.3189789+01:00",_x000D_
          "TotalRefreshCount": 1,_x000D_
          "CustomInfo": {}_x000D_
        }_x000D_
      },_x000D_
      "3078": {_x000D_
        "$type": "Inside.Core.Formula.Definition.DefinitionAC, Inside.Core.Formula",_x000D_
        "ID": 3078,_x000D_
        "Results": [_x000D_
          [_x000D_
            327.62_x000D_
          ]_x000D_
        ],_x000D_
        "Statistics": {_x000D_
          "CreationDate": "2022-07-05T17:09:31.3492012+02:00",_x000D_
          "LastRefreshDate": "2022-02-24T14:41:44.3228078+01:00",_x000D_
          "TotalRefreshCount": 1,_x000D_
          "CustomInfo": {}_x000D_
        }_x000D_
      },_x000D_
      "3079": {_x000D_
        "$type": "Inside.Core.Formula.Definition.DefinitionAC, Inside.Core.Formula",_x000D_
        "ID": 3079,_x000D_
        "Results": [_x000D_
          [_x000D_
            1702.4_x000D_
          ]_x000D_
        ],_x000D_
        "Statistics": {_x000D_
          "CreationDate": "2022-07-05T17:09:31.3492012+02:00",_x000D_
          "LastRefreshDate": "2022-02-24T14:41:44.3458182+01:00",_x000D_
          "TotalRefreshCount": 1,_x000D_
          "CustomInfo": {}_x000D_
        }_x000D_
      },_x000D_
      "3080": {_x000D_
        "$type": "Inside.Core.Formula.Definition.DefinitionAC, Inside.Core.Formula",_x000D_
        "ID": 3080,_x000D_
        "Results": [_x000D_
          [_x000D_
            695.97_x000D_
          ]_x000D_
        ],_x000D_
        "Statistics": {_x000D_
          "CreationDate": "2022-07-05T17:09:31.3492012+02:00",_x000D_
          "LastRefreshDate": "2022-02-24T14:41:44.3498079+01:00",_x000D_
          "TotalRefreshCount": 1,_x000D_
          "CustomInfo": {}_x000D_
        }_x000D_
      },_x000D_
      "3081": {_x000D_
        "$type": "Inside.Core.Formula.Definition.DefinitionAC, Inside.Core.Formula",_x000D_
        "ID": 3081,_x000D_
        "Results": [_x000D_
          [_x000D_
            187.6_x000D_
          ]_x000D_
        ],_x000D_
        "Statistics": {_x000D_
          "CreationDate": "2022-07-05T17:09:31.3492012+02:00",_x000D_
          "LastRefreshDate": "2022-02-24T14:41:44.3537968+01:00",_x000D_
          "TotalRefreshCount": 1,_x000D_
          "CustomInfo": {}_x000D_
        }_x000D_
      },_x000D_
      "3082": {_x000D_
        "$type": "Inside.Core.Formula.Definition.DefinitionAC, Inside.Core.Formula",_x000D_
        "ID": 3082,_x000D_
        "Results": [_x000D_
          [_x000D_
            279.72_x000D_
          ]_x000D_
        ],_x000D_
        "Statistics": {_x000D_
          "CreationDate": "2022-07-05T17:09:31.3492012+02:00",_x000D_
          "LastRefreshDate": "2022-02-24T14:41:44.3567897+01:00",_x000D_
          "TotalRefreshCount": 1,_x000D_
          "CustomInfo": {}_x000D_
        }_x000D_
      },_x000D_
      "3083": {_x000D_
        "$type": "Inside.Core.Formula.Definition.DefinitionAC, Inside.Core.Formula",_x000D_
        "ID": 3083,_x000D_
        "Results": [_x000D_
          [_x000D_
            0.0_x000D_
          ]_x000D_
        ],_x000D_
        "Statistics": {_x000D_
          "CreationDate": "2022-07-05T17:09:31.3492012+02:00",_x000D_
          "LastRefreshDate": "2022-02-24T14:41:44.3607792+01:00",_x000D_
          "TotalRefreshCount": 1,_x000D_
          "CustomInfo": {}_x000D_
        }_x000D_
      },_x000D_
      "3084": {_x000D_
        "$type": "Inside.Core.Formula.Definition.DefinitionAC, Inside.Core.Formula",_x000D_
        "ID": 3084,_x000D_
        "Results": [_x000D_
          [_x000D_
            505.12_x000D_
          ]_x000D_
        ],_x000D_
        "Statistics": {_x000D_
          "CreationDate": "2022-07-05T17:09:31.3492012+02:00",_x000D_
          "LastRefreshDate": "2022-02-24T14:41:44.3657651+01:00",_x000D_
          "TotalRefreshCount": 1,_x000D_
          "CustomInfo": {}_x000D_
        }_x000D_
      },_x000D_
      "3085": {_x000D_
        "$type": "Inside.Core.Formula.Definition.DefinitionAC, Inside.Core.Formula",_x000D_
        "ID": 3085,_x000D_
        "Results": [_x000D_
          [_x000D_
            1491.84_x000D_
          ]_x000D_
        ],_x000D_
        "Statistics": {_x000D_
          "CreationDate": "2022-07-05T17:09:31.3492012+02:00",_x000D_
          "LastRefreshDate": "2022-02-24T14:41:44.4066856+01:00",_x000D_
          "TotalRefreshCount": 1,_x000D_
          "CustomInfo": {}_x000D_
        }_x000D_
      },_x000D_
      "3086": {_x000D_
        "$type": "Inside.Core.Formula.Definition.DefinitionAC, Inside.Core.Formula",_x000D_
        "ID": 3086,_x000D_
        "Results": [_x000D_
          [_x000D_
            8030.12_x000D_
          ]_x000D_
        ],_x000D_
        "Statistics": {_x000D_
          "CreationDate": "2022-07-05T17:09:31.3492012+02:00",_x000D_
          "LastRefreshDate": "2022-02-24T14:41:44.4116415+01:00",_x000D_
          "TotalRefreshCount": 1,_x000D_
          "CustomInfo": {}_x000D_
        }_x000D_
      },_x000D_
      "3087": {_x000D_
        "$type": "Inside.Core.Formula.Definition.DefinitionAC, Inside.Core.Formula",_x000D_
        "ID": 3087,_x000D_
        "Results": [_x000D_
          [_x000D_
            437.36_x000D_
          ]_x000D_
        ],_x000D_
        "Statistics": {_x000D_
          "CreationDate": "2022-07-05T17:09:31.3492012+02:00",_x000D_
          "LastRefreshDate": "2022-02-24T14:41:44.4156298+01:00",_x000D_
          "TotalRefreshCount": 1,_x000D_
          "CustomInfo": {}_x000D_
        }_x000D_
      },_x000D_
      "3088": {_x000D_
        "$type": "Inside.Core.Formula.Definition.DefinitionAC, Inside.Core.Formula",_x000D_
        "ID": 3088,_x000D_
        "Results": [_x000D_
          [_x000D_
            852.32_x000D_
          ]_x000D_
        ],_x000D_
        "Statistics": {_x000D_
          "CreationDate": "2022-07-05T17:09:31.3492012+02:00",_x000D_
          "LastRefreshDate": "2022-02-24T14:41:44.4196601+01:00",_x000D_
          "TotalRefreshCount": 1,_x000D_
          "CustomInfo": {}_x000D_
        }_x000D_
      },_x000D_
      "3089": {_x000D_
        "$type": "Inside.Core.Formula.Definition.DefinitionAC, Inside.Core.Formula",_x000D_
        "ID": 3089,_x000D_
        "Results": [_x000D_
          [_x000D_
            0.0_x000D_
          ]_x000D_
        ],_x000D_
        "Statistics": {_x000D_
          "CreationDate": "2022-07-05T17:09:31.3492012+02:00",_x000D_
          "LastRefreshDate": "2022-02-24T14:41:44.4226115+01:00",_x000D_
          "TotalRefreshCount": 1,_x000D_
          "CustomInfo": {}_x000D_
        }_x000D_
      },_x000D_
      "3090": {_x000D_
        "$type": "Inside.Core.Formula.Definition.DefinitionAC, Inside.Core.Formula",_x000D_
        "ID": 3090,_x000D_
        "Results": [_x000D_
          [_x000D_
            481.6_x000D_
          ]_x000D_
        ],_x000D_
        "Statistics": {_x000D_
          "CreationDate": "2022-07-05T17:09:31.3492012+02:00",_x000D_
          "LastRefreshDate": "2022-02-24T14:41:44.4275982+01:00",_x000D_
          "TotalRefreshCount": 1,_x000D_
          "CustomInfo": {}_x000D_
        }_x000D_
      },_x000D_
      "3091": {_x000D_
        "$type": "Inside.Core.Formula.Definition.DefinitionAC, Inside.Core.Formula",_x000D_
        "ID": 3091,_x000D_
        "Results": [_x000D_
          [_x000D_
            924.0_x000D_
          ]_x000D_
        ],_x000D_
        "Statistics": {_x000D_
          "CreationDate": "2022-07-05T17:09:31.3492012+02:00",_x000D_
          "LastRefreshDate": "2022-02-24T14:41:44.4670247+01:00",_x000D_
          "TotalRefreshCount": 1,_x000D_
          "CustomInfo": {}_x000D_
        }_x000D_
      },_x000D_
      "3092": {_x000D_
        "$type": "Inside.Core.Formula.Definition.DefinitionAC, Inside.Core.Formula",_x000D_
        "ID": 3092,_x000D_
        "Results": [_x000D_
          [_x000D_
            200.48_x000D_
          ]_x000D_
        ],_x000D_
        "Statistics": {_x000D_
          "CreationDate": "2022-07-05T17:09:31.3492012+02:00",_x000D_
          "LastRefreshDate": "2022-02-24T14:41:44.4700196+01:00",_x000D_
          "TotalRefreshCount": 1,_x000D_
          "CustomInfo": {}_x000D_
        }_x000D_
      },_x000D_
      "3093": {_x000D_
        "$type": "Inside.Core.Formula.Definition.DefinitionAC, Inside.Core.Formula",_x000D_
        "ID": 3093,_x000D_
        "Results": [_x000D_
          [_x000D_
            599.2_x000D_
          ]_x000D_
        ],_x000D_
        "Statistics": {_x000D_
          "CreationDate": "2022-07-05T17:09:31.3492012+02:00",_x000D_
          "LastRefreshDate": "2022-02-24T14:41:44.4740174+01:00",_x000D_
          "TotalRefreshCount": 1,_x000D_
          "CustomInfo": {}_x000D_
        }_x000D_
      },_x000D_
      "3094": {_x000D_
        "$type": "Inside.Core.Formula.Definition.DefinitionAC, Inside.Core.Formula",_x000D_
        "ID": 3094,_x000D_
        "Results": [_x000D_
          [_x000D_
            75.04_x000D_
          ]_x000D_
        ],_x000D_
        "Statistics": {_x000D_
          "CreationDate": "2022-07-05T17:09:31.3492012+02:00",_x000D_
          "LastRefreshDate": "2022-02-24T14:41:44.4780025+01:00",_x000D_
          "TotalRefreshCount": 1,_x000D_
          "CustomInfo": {}_x000D_
        }_x000D_
      },_x000D_
      "3095": {_x000D_
        "$type": "Inside.Core.Formula.Definition.DefinitionAC, Inside.Core.Formula",_x000D_
        "ID": 3095,_x000D_
        "Results": [_x000D_
          [_x000D_
            148.96_x000D_
          ]_x000D_
        ],_x000D_
        "Statistics": {_x000D_
          "CreationDate": "2022-07-05T17:09:31.3492012+02:00",_x000D_
          "LastRefreshDate": "2022-02-24T14:41:44.4809979+01:00",_x000D_
          "TotalRefreshCount": 1,_x000D_
          "CustomInfo": {}_x000D_
        }_x000D_
      },_x000D_
      "3096": {_x000D_
        "$type": "Inside.Core.Formula.Definition.DefinitionAC, Inside.Core.Formula",_x000D_
        "ID": 3096,_x000D_
        "Results": [_x000D_
          [_x000D_
            37.52_x000D_
          ]_x000D_
        ],_x000D_
        "Statistics": {_x000D_
          "CreationDate": "2022-07-05T17:09:31.3492012+02:00",_x000D_
          "LastRefreshDate": "2022-02-24T14:41:44.484972+01:00",_x000D_
          "TotalRefreshCount": 1,_x000D_
          "CustomInfo": {}_x000D_
        }_x000D_
      },_x000D_
      "3097": {_x000D_
        "$type": "Inside.Core.Formula.Definition.DefinitionAC, Inside.Core.Formula",_x000D_
        "ID": 3097,_x000D_
        "Results": [_x000D_
          [_x000D_
            241.92_x000D_
          ]_x000D_
        ],_x000D_
        "Statistics": {_x000D_
          "CreationDate": "2022-07-05T17:09:31.3492012+02:00",_x000D_
          "LastRefreshDate": "2022-02-24T14:41:44.5005677+01:00",_x000D_
          "TotalRefreshCount": 1,_x000D_
          "CustomInfo": {}_x000D_
        }_x000D_
      },_x000D_
      "3098": {_x000D_
        "$type": "Inside.Core.Formula.Definition.DefinitionAC, Inside.Core.Formula",_x000D_
        "ID": 3098,_x000D_
        "Results": [_x000D_
          [_x000D_
            313.6_x000D_
          ]_x000D_
        ],_x000D_
        "Statistics": {_x000D_
          "CreationDate": "2022-07-05T17:09:31.3492012+02:00",_x000D_
          "LastRefreshDate": "2022-02-24T14:41:44.5045109+01:00",_x000D_
          "TotalRefreshCount": 1,_x000D_
          "CustomInfo": {}_x000D_
        }_x000D_
      },_x000D_
      "3099": {_x000D_
        "$type": "Inside.Core.Formula.Definition.DefinitionAC, Inside.Core.Formula",_x000D_
        "ID": 3099,_x000D_
        "Results": [_x000D_
          [_x000D_
            101765.0_x000D_
          ]_x000D_
        ],_x000D_
        "Statistics": {_x000D_
          "CreationDate": "2022-07-05T17:09:31.3492012+02:00",_x000D_
          "LastRefreshDate": "2022-02-24T14:41:44.5075487+01:00",_x000D_
          "TotalRefreshCount": 1,_x000D_
          "CustomInfo": {}_x000D_
        }_x000D_
      },_x000D_
      "3100": {_x000D_
        "$type": "Inside.Core.Formula.Definition.DefinitionAC, Inside.Core.Formula",_x000D_
        "ID": 3100,_x000D_
        "Results": [_x000D_
          [_x000D_
            140.0_x000D_
          ]_x000D_
        ],_x000D_
        "Statistics": {_x000D_
          "CreationDate": "2022-07-05T17:09:31.3492012+02:00",_x000D_
          "LastRefreshDate": "2022-02-24T14:41:44.5125343+01:00",_x000D_
          "TotalRefreshCount": 1,_x000D_
          "CustomInfo": {}_x000D_
        }_x000D_
      },_x000D_
      "3101": {_x000D_
        "$type": "Inside.Core.Formula.Definition.DefinitionAC, Inside.Core.Formula",_x000D_
        "ID": 3101,_x000D_
        "Results": [_x000D_
          [_x000D_
            306.32_x000D_
          ]_x000D_
        ],_x000D_
        "Statistics": {_x000D_
          "CreationDate": "2022-07-05T17:09:31.3492012+02:00",_x000D_
          "LastRefreshDate": "2022-02-24T14:41:44.5263231+01:00",_x000D_
          "TotalRefreshCount": 1,_x000D_
          "CustomInfo": {}_x000D_
        }_x000D_
      },_x000D_
      "3102": {_x000D_
        "$type": "Inside.Core.Formula.Definition.DefinitionAC, Inside.Core.Formula",_x000D_
        "ID": 3102,_x000D_
        "Results": [_x000D_
          [_x000D_
            330.4_x000D_
          ]_x000D_
        ],_x000D_
        "Statistics": {_x000D_
          "CreationDate": "2022-07-05T17:09:31.3492012+02:00",_x000D_
          "LastRefreshDate": "2022-02-24T14:41:44.5303098+01:00",_x000D_
          "TotalRefreshCount": 1,_x000D_
          "CustomInfo": {}_x000D_
        }_x000D_
      },_x000D_
      "3103": {_x000D_
        "$type": "Inside.Core.Formula.Definition.DefinitionAC, Inside.Core.Formula",_x000D_
        "ID": 3103,_x000D_
        "Results": [_x000D_
          [_x000D_
            274.4_x000D_
          ]_x000D_
        ],_x000D_
        "Statistics": {_x000D_
          "CreationDate": "2022-07-05T17:09:31.3492012+02:00",_x000D_
          "LastRefreshDate": "2022-02-24T14:41:44.5502653+01:00",_x000D_
          "TotalRefreshCount": 1,_x000D_
          "CustomInfo": {}_x000D_
        }_x000D_
      },_x000D_
      "3104": {_x000D_
        "$type": "Inside.Core.Formula.Definition.DefinitionAC, Inside.Core.Formula",_x000D_
        "ID": 3104,_x000D_
        "Results": [_x000D_
          [_x000D_
            156.8_x000D_
          ]_x000D_
        ],_x000D_
        "Statistics": {_x000D_
          "CreationDate": "2022-07-05T17:09:31.3492012+02:00",_x000D_
          "LastRefreshDate": "2022-02-24T14:41:44.5542551+01:00",_x000D_
          "TotalRefreshCount": 1,_x000D_
          "CustomInfo": {}_x000D_
        }_x000D_
      },_x000D_
      "3105": {_x000D_
        "$type": "Inside.Core.Formula.Definition.DefinitionAC, Inside.Core.Formula",_x000D_
        "ID": 3105,_x000D_
        "Results": [_x000D_
          [_x000D_
            1374.36_x000D_
          ]_x000D_
        ],_x000D_
        "Statistics": {_x000D_
          "CreationDate": "2022-07-05T17:09:31.3492012+02:00",_x000D_
          "LastRefreshDate": "2022-02-24T14:41:44.559241+01:00",_x000D_
          "TotalRefreshCount": 1,_x000D_
          "CustomInfo": {}_x000D_
        }_x000D_
      },_x000D_
      "3106": {_x000D_
        "$type": "Inside.Core.Formula.Definition.DefinitionAC, Inside.Core.Formula",_x000D_
        "ID": 3106,_x000D_
        "Results": [_x000D_
          [_x000D_
            875.84_x000D_
          ]_x000D_
        ],_x000D_
        "Statistics": {_x000D_
          "CreationDate": "2022-07-05T17:09:31.3492012+02:00",_x000D_
          "LastRefreshDate": "2022-02-24T14:41:44.5632366+01:00",_x000D_
          "TotalRefreshCount": 1,_x000D_
          "CustomInfo": {}_x000D_
        }_x000D_
      },_x000D_
      "3107": {_x000D_
        "$type": "Inside.Core.Formula.Definition.DefinitionAC, Inside.Core.Formula",_x000D_
        "ID": 3107,_x000D_
        "Results": [_x000D_
          [_x000D_
            504.0_x000D_
          ]_x000D_
        ],_x000D_
        "Statistics": {_x000D_
          "CreationDate": "2022-07-05T17:09:31.3492012+02:00",_x000D_
          "LastRefreshDate": "2022-02-24T14:41:44.5721871+01:00",_x000D_
          "TotalRefreshCount": 1,_x000D_
          "CustomInfo": {}_x000D_
        }_x000D_
      },_x000D_
      "3108": {_x000D_
        "$type": "Inside.Core.Formula.Definition.DefinitionAC, Inside.Core.Formula",_x000D_
        "ID": 3108,_x000D_
        "Results": [_x000D_
          [_x000D_
            464.8_x000D_
          ]_x000D_
        ],_x000D_
        "Statistics": {_x000D_
          "CreationDate": "2022-07-05T17:09:31.3492012+02:00",_x000D_
          "LastRefreshDate": "2022-02-24T14:41:44.5881173+01:00",_x000D_
          "TotalRefreshCount": 1,_x000D_
   </t>
  </si>
  <si>
    <t xml:space="preserve">       "CustomInfo": {}_x000D_
        }_x000D_
      },_x000D_
      "3109": {_x000D_
        "$type": "Inside.Core.Formula.Definition.DefinitionAC, Inside.Core.Formula",_x000D_
        "ID": 3109,_x000D_
        "Results": [_x000D_
          [_x000D_
            257.6_x000D_
          ]_x000D_
        ],_x000D_
        "Statistics": {_x000D_
          "CreationDate": "2022-07-05T17:09:31.3492012+02:00",_x000D_
          "LastRefreshDate": "2022-02-24T14:41:44.60507+01:00",_x000D_
          "TotalRefreshCount": 1,_x000D_
          "CustomInfo": {}_x000D_
        }_x000D_
      },_x000D_
      "3110": {_x000D_
        "$type": "Inside.Core.Formula.Definition.DefinitionAC, Inside.Core.Formula",_x000D_
        "ID": 3110,_x000D_
        "Results": [_x000D_
          [_x000D_
            1184.96_x000D_
          ]_x000D_
        ],_x000D_
        "Statistics": {_x000D_
          "CreationDate": "2022-07-05T17:09:31.3492012+02:00",_x000D_
          "LastRefreshDate": "2022-02-24T14:41:44.6080621+01:00",_x000D_
          "TotalRefreshCount": 1,_x000D_
          "CustomInfo": {}_x000D_
        }_x000D_
      },_x000D_
      "3111": {_x000D_
        "$type": "Inside.Core.Formula.Definition.DefinitionAC, Inside.Core.Formula",_x000D_
        "ID": 3111,_x000D_
        "Results": [_x000D_
          [_x000D_
            445.2_x000D_
          ]_x000D_
        ],_x000D_
        "Statistics": {_x000D_
          "CreationDate": "2022-07-05T17:09:31.3492012+02:00",_x000D_
          "LastRefreshDate": "2022-02-24T14:41:44.6120515+01:00",_x000D_
          "TotalRefreshCount": 1,_x000D_
          "CustomInfo": {}_x000D_
        }_x000D_
      },_x000D_
      "3112": {_x000D_
        "$type": "Inside.Core.Formula.Definition.DefinitionAC, Inside.Core.Formula",_x000D_
        "ID": 3112,_x000D_
        "Results": [_x000D_
          [_x000D_
            1624.0_x000D_
          ]_x000D_
        ],_x000D_
        "Statistics": {_x000D_
          "CreationDate": "2022-07-05T17:09:31.3492012+02:00",_x000D_
          "LastRefreshDate": "2022-02-24T14:41:44.6160416+01:00",_x000D_
          "TotalRefreshCount": 1,_x000D_
          "CustomInfo": {}_x000D_
        }_x000D_
      },_x000D_
      "3113": {_x000D_
        "$type": "Inside.Core.Formula.Definition.DefinitionAC, Inside.Core.Formula",_x000D_
        "ID": 3113,_x000D_
        "Results": [_x000D_
          [_x000D_
            370.72_x000D_
          ]_x000D_
        ],_x000D_
        "Statistics": {_x000D_
          "CreationDate": "2022-07-05T17:09:31.3492012+02:00",_x000D_
          "LastRefreshDate": "2022-02-24T14:41:44.6200676+01:00",_x000D_
          "TotalRefreshCount": 1,_x000D_
          "CustomInfo": {}_x000D_
        }_x000D_
      },_x000D_
      "3114": {_x000D_
        "$type": "Inside.Core.Formula.Definition.DefinitionAC, Inside.Core.Formula",_x000D_
        "ID": 3114,_x000D_
        "Results": [_x000D_
          [_x000D_
            2189.6_x000D_
          ]_x000D_
        ],_x000D_
        "Statistics": {_x000D_
          "CreationDate": "2022-07-05T17:09:31.3492012+02:00",_x000D_
          "LastRefreshDate": "2022-02-24T14:41:44.6230225+01:00",_x000D_
          "TotalRefreshCount": 1,_x000D_
          "CustomInfo": {}_x000D_
        }_x000D_
      },_x000D_
      "3115": {_x000D_
        "$type": "Inside.Core.Formula.Definition.DefinitionAC, Inside.Core.Formula",_x000D_
        "ID": 3115,_x000D_
        "Results": [_x000D_
          [_x000D_
            968.8_x000D_
          ]_x000D_
        ],_x000D_
        "Statistics": {_x000D_
          "CreationDate": "2022-07-05T17:09:31.3492012+02:00",_x000D_
          "LastRefreshDate": "2022-02-24T14:41:44.6300496+01:00",_x000D_
          "TotalRefreshCount": 1,_x000D_
          "CustomInfo": {}_x000D_
        }_x000D_
      },_x000D_
      "3116": {_x000D_
        "$type": "Inside.Core.Formula.Definition.DefinitionAC, Inside.Core.Formula",_x000D_
        "ID": 3116,_x000D_
        "Results": [_x000D_
          [_x000D_
            1424.08_x000D_
          ]_x000D_
        ],_x000D_
        "Statistics": {_x000D_
          "CreationDate": "2022-07-05T17:09:31.3492012+02:00",_x000D_
          "LastRefreshDate": "2022-02-24T14:41:44.6370253+01:00",_x000D_
          "TotalRefreshCount": 1,_x000D_
          "CustomInfo": {}_x000D_
        }_x000D_
      },_x000D_
      "3117": {_x000D_
        "$type": "Inside.Core.Formula.Definition.DefinitionAC, Inside.Core.Formula",_x000D_
        "ID": 3117,_x000D_
        "Results": [_x000D_
          [_x000D_
            160.72_x000D_
          ]_x000D_
        ],_x000D_
        "Statistics": {_x000D_
          "CreationDate": "2022-07-05T17:09:31.3492012+02:00",_x000D_
          "LastRefreshDate": "2022-02-24T14:41:44.6499878+01:00",_x000D_
          "TotalRefreshCount": 1,_x000D_
          "CustomInfo": {}_x000D_
        }_x000D_
      },_x000D_
      "3118": {_x000D_
        "$type": "Inside.Core.Formula.Definition.DefinitionAC, Inside.Core.Formula",_x000D_
        "ID": 3118,_x000D_
        "Results": [_x000D_
          [_x000D_
            806.4_x000D_
          ]_x000D_
        ],_x000D_
        "Statistics": {_x000D_
          "CreationDate": "2022-07-05T17:09:31.3492012+02:00",_x000D_
          "LastRefreshDate": "2022-02-24T14:41:44.6539772+01:00",_x000D_
          "TotalRefreshCount": 1,_x000D_
          "CustomInfo": {}_x000D_
        }_x000D_
      },_x000D_
      "3119": {_x000D_
        "$type": "Inside.Core.Formula.Definition.DefinitionAC, Inside.Core.Formula",_x000D_
        "ID": 3119,_x000D_
        "Results": [_x000D_
          [_x000D_
            748.72_x000D_
          ]_x000D_
        ],_x000D_
        "Statistics": {_x000D_
          "CreationDate": "2022-07-05T17:09:31.3492012+02:00",_x000D_
          "LastRefreshDate": "2022-02-24T14:41:44.6569691+01:00",_x000D_
          "TotalRefreshCount": 1,_x000D_
          "CustomInfo": {}_x000D_
        }_x000D_
      },_x000D_
      "3120": {_x000D_
        "$type": "Inside.Core.Formula.Definition.DefinitionAC, Inside.Core.Formula",_x000D_
        "ID": 3120,_x000D_
        "Results": [_x000D_
          [_x000D_
            1012.48_x000D_
          ]_x000D_
        ],_x000D_
        "Statistics": {_x000D_
          "CreationDate": "2022-07-05T17:09:31.3492012+02:00",_x000D_
          "LastRefreshDate": "2022-02-24T14:41:44.6609586+01:00",_x000D_
          "TotalRefreshCount": 1,_x000D_
          "CustomInfo": {}_x000D_
        }_x000D_
      },_x000D_
      "3121": {_x000D_
        "$type": "Inside.Core.Formula.Definition.DefinitionAC, Inside.Core.Formula",_x000D_
        "ID": 3121,_x000D_
        "Results": [_x000D_
          [_x000D_
            640.0_x000D_
          ]_x000D_
        ],_x000D_
        "Statistics": {_x000D_
          "CreationDate": "2022-07-05T17:09:31.3561787+02:00",_x000D_
          "LastRefreshDate": "2022-07-05T17:09:31.4966842+02:00",_x000D_
          "TotalRefreshCount": 1,_x000D_
          "CustomInfo": {}_x000D_
        }_x000D_
      },_x000D_
      "3122": {_x000D_
        "$type": "Inside.Core.Formula.Definition.DefinitionAC, Inside.Core.Formula",_x000D_
        "ID": 3122,_x000D_
        "Results": [_x000D_
          [_x000D_
            0.0_x000D_
          ]_x000D_
        ],_x000D_
        "Statistics": {_x000D_
          "CreationDate": "2022-07-05T17:09:31.5190354+02:00",_x000D_
          "LastRefreshDate": "2022-07-05T17:09:31.52103+02:00",_x000D_
          "TotalRefreshCount": 1,_x000D_
          "CustomInfo": {}_x000D_
        }_x000D_
      },_x000D_
      "3123": {_x000D_
        "$type": "Inside.Core.Formula.Definition.DefinitionAC, Inside.Core.Formula",_x000D_
        "ID": 3123,_x000D_
        "Results": [_x000D_
          [_x000D_
            4095.0_x000D_
          ]_x000D_
        ],_x000D_
        "Statistics": {_x000D_
          "CreationDate": "2022-07-05T17:09:31.5230246+02:00",_x000D_
          "LastRefreshDate": "2022-07-05T17:09:31.524022+02:00",_x000D_
          "TotalRefreshCount": 1,_x000D_
          "CustomInfo": {}_x000D_
        }_x000D_
      },_x000D_
      "3124": {_x000D_
        "$type": "Inside.Core.Formula.Definition.DefinitionAC, Inside.Core.Formula",_x000D_
        "ID": 3124,_x000D_
        "Results": [_x000D_
          [_x000D_
            1585.0_x000D_
          ]_x000D_
        ],_x000D_
        "Statistics": {_x000D_
          "CreationDate": "2022-07-05T17:09:31.5260178+02:00",_x000D_
          "LastRefreshDate": "2022-07-05T17:09:31.5270558+02:00",_x000D_
          "TotalRefreshCount": 1,_x000D_
          "CustomInfo": {}_x000D_
        }_x000D_
      },_x000D_
      "3125": {_x000D_
        "$type": "Inside.Core.Formula.Definition.DefinitionAC, Inside.Core.Formula",_x000D_
        "ID": 3125,_x000D_
        "Results": [_x000D_
          [_x000D_
            275.0_x000D_
          ]_x000D_
        ],_x000D_
        "Statistics": {_x000D_
          "CreationDate": "2022-07-05T17:09:31.529014+02:00",_x000D_
          "LastRefreshDate": "2022-07-05T17:09:31.5300115+02:00",_x000D_
          "TotalRefreshCount": 1,_x000D_
          "CustomInfo": {}_x000D_
        }_x000D_
      },_x000D_
      "3126": {_x000D_
        "$type": "Inside.Core.Formula.Definition.DefinitionAC, Inside.Core.Formula",_x000D_
        "ID": 3126,_x000D_
        "Results": [_x000D_
          [_x000D_
            2330.0_x000D_
          ]_x000D_
        ],_x000D_
        "Statistics": {_x000D_
          "CreationDate": "2022-07-05T17:09:31.5320067+02:00",_x000D_
          "LastRefreshDate": "2022-07-05T17:09:31.5340038+02:00",_x000D_
          "TotalRefreshCount": 1,_x000D_
          "CustomInfo": {}_x000D_
        }_x000D_
      },_x000D_
      "3127": {_x000D_
        "$type": "Inside.Core.Formula.Definition.DefinitionAC, Inside.Core.Formula",_x000D_
        "ID": 3127,_x000D_
        "Results": [_x000D_
          [_x000D_
            3155.0_x000D_
          ]_x000D_
        ],_x000D_
        "Statistics": {_x000D_
          "CreationDate": "2022-07-05T17:09:31.5359945+02:00",_x000D_
          "LastRefreshDate": "2022-07-05T17:09:31.5379891+02:00",_x000D_
          "TotalRefreshCount": 1,_x000D_
          "CustomInfo": {}_x000D_
        }_x000D_
      },_x000D_
      "3128": {_x000D_
        "$type": "Inside.Core.Formula.Definition.DefinitionAC, Inside.Core.Formula",_x000D_
        "ID": 3128,_x000D_
        "Results": [_x000D_
          [_x000D_
            2040.0_x000D_
          ]_x000D_
        ],_x000D_
        "Statistics": {_x000D_
          "CreationDate": "2022-07-05T17:09:31.5400164+02:00",_x000D_
          "LastRefreshDate": "2022-07-05T17:09:31.5430064+02:00",_x000D_
          "TotalRefreshCount": 1,_x000D_
          "CustomInfo": {}_x000D_
        }_x000D_
      },_x000D_
      "3129": {_x000D_
        "$type": "Inside.Core.Formula.Definition.DefinitionAC, Inside.Core.Formula",_x000D_
        "ID": 3129,_x000D_
        "Results": [_x000D_
          [_x000D_
            485.0_x000D_
          ]_x000D_
        ],_x000D_
        "Statistics": {_x000D_
          "CreationDate": "2022-07-05T17:09:31.5509559+02:00",_x000D_
          "LastRefreshDate": "2022-07-05T17:09:31.5529507+02:00",_x000D_
          "TotalRefreshCount": 1,_x000D_
          "CustomInfo": {}_x000D_
        }_x000D_
      },_x000D_
      "3130": {_x000D_
        "$type": "Inside.Core.Formula.Definition.DefinitionAC, Inside.Core.Formula",_x000D_
        "ID": 3130,_x000D_
        "Results": [_x000D_
          [_x000D_
            5430.0_x000D_
          ]_x000D_
        ],_x000D_
        "Statistics": {_x000D_
          "CreationDate": "2022-07-05T17:09:31.5549453+02:00",_x000D_
          "LastRefreshDate": "2022-07-05T17:09:31.5559427+02:00",_x000D_
          "TotalRefreshCount": 1,_x000D_
          "CustomInfo": {}_x000D_
        }_x000D_
      },_x000D_
      "3131": {_x000D_
        "$type": "Inside.Core.Formula.Definition.DefinitionAC, Inside.Core.Formula",_x000D_
        "ID": 3131,_x000D_
        "Results": [_x000D_
          [_x000D_
            320.0_x000D_
          ]_x000D_
        ],_x000D_
        "Statistics": {_x000D_
          "CreationDate": "2022-07-05T17:09:31.5579439+02:00",_x000D_
          "LastRefreshDate": "2022-07-05T17:09:31.5589416+02:00",_x000D_
          "TotalRefreshCount": 1,_x000D_
          "CustomInfo": {}_x000D_
        }_x000D_
      },_x000D_
      "3132": {_x000D_
        "$type": "Inside.Core.Formula.Definition.DefinitionAC, Inside.Core.Formula",_x000D_
        "ID": 3132,_x000D_
        "Results": [_x000D_
          [_x000D_
            290.0_x000D_
          ]_x000D_
        ],_x000D_
        "Statistics": {_x000D_
          "CreationDate": "2022-07-05T17:09:31.5609346+02:00",_x000D_
          "LastRefreshDate": "2022-07-05T17:09:31.5619315+02:00",_x000D_
          "TotalRefreshCount": 1,_x000D_
          "CustomInfo": {}_x000D_
        }_x000D_
      },_x000D_
      "3133": {_x000D_
        "$type": "Inside.Core.Formula.Definition.DefinitionAC, Inside.Core.Formula",_x000D_
        "ID": 3133,_x000D_
        "Results": [_x000D_
          [_x000D_
            385.0_x000D_
          ]_x000D_
        ],_x000D_
        "Statistics": {_x000D_
          "CreationDate": "2022-07-05T17:09:31.5639257+02:00",_x000D_
          "LastRefreshDate": "2022-07-05T17:09:31.5659224+02:00",_x000D_
          "TotalRefreshCount": 1,_x000D_
          "CustomInfo": {}_x000D_
        }_x000D_
      },_x000D_
      "3134": {_x000D_
        "$type": "Inside.Core.Formula.Definition.DefinitionAC, Inside.Core.Formula",_x000D_
        "ID": 3134,_x000D_
        "Results": [_x000D_
          [_x000D_
            360.0_x000D_
          ]_x000D_
        ],_x000D_
        "Statistics": {_x000D_
          "CreationDate": "2022-07-05T17:09:31.5679173+02:00",_x000D_
          "LastRefreshDate": "2022-07-05T17:09:31.5689521+02:00",_x000D_
          "TotalRefreshCount": 1,_x000D_
          "CustomInfo": {}_x000D_
        }_x000D_
      },_x000D_
      "3135": {_x000D_
        "$type": "Inside.Core.Formula.Definition.DefinitionAC, Inside.Core.Formula",_x000D_
        "ID": 3135,_x000D_
        "Results": [_x000D_
          [_x000D_
            660.0_x000D_
          ]_x000D_
        ],_x000D_
        "Statistics": {_x000D_
          "CreationDate": "2022-07-05T17:09:31.5709387+02:00",_x000D_
          "LastRefreshDate": "2022-07-05T17:09:31.5729335+02:00",_x000D_
          "TotalRefreshCount": 1,_x000D_
          "CustomInfo": {}_x000D_
        }_x000D_
      },_x000D_
      "3136": {_x000D_
        "$type": "Inside.Core.Formula.Definition.DefinitionAC, Inside.Core.Formula",_x000D_
        "ID": 3136,_x000D_
        "Results": [_x000D_
          [_x000D_
            660.0_x000D_
          ]_x000D_
        ],_x000D_
        "Statistics": {_x000D_
          "CreationDate": "2022-07-05T17:09:31.5758945+02:00",_x000D_
          "LastRefreshDate": "2022-07-05T17:09:31.5768917+02:00",_x000D_
          "TotalRefreshCount": 1,_x000D_
          "CustomInfo": {}_x000D_
        }_x000D_
      },_x000D_
      "3137": {_x000D_
        "$type": "Inside.Core.Formula.Definition.DefinitionAC, Inside.Core.Formula",_x000D_
        "ID": 3137,_x000D_
        "Results": [_x000D_
          [_x000D_
            1120.0_x000D_
          ]_x000D_
        ],_x000D_
        "Statistics": {_x000D_
          "CreationDate": "2022-07-05T17:09:31.5788864+02:00",_x000D_
          "LastRefreshDate": "2022-07-05T17:09:31.579884+02:00",_x000D_
          "TotalRefreshCount": 1,_x000D_
          "CustomInfo": {}_x000D_
        }_x000D_
      },_x000D_
      "3138": {_x000D_
        "$type": "Inside.Core.Formula.Definition.DefinitionAC, Inside.Core.Formula",_x000D_
        "ID": 3138,_x000D_
        "Results": [_x000D_
          [_x000D_
            0.0_x000D_
          ]_x000D_
        ],_x000D_
        "Statistics": {_x000D_
          "CreationDate": "2022-07-05T17:09:31.5888601+02:00",_x000D_
          "LastRefreshDate": "2022-07-05T17:09:31.5908569+02:00",_x000D_
          "TotalRefreshCount": 1,_x000D_
          "CustomInfo": {}_x000D_
        }_x000D_
      },_x000D_
      "3139": {_x000D_
        "$type": "Inside.Core.Formula.Definition.DefinitionAC, Inside.Core.Formula",_x000D_
        "ID": 3139,_x000D_
        "Results": [_x000D_
          [_x000D_
            440.0_x000D_
          ]_x000D_
        ],_x000D_
        "Statistics": {_x000D_
          "CreationDate": "2022-07-05T17:09:31.6148329+02:00",_x000D_
          "LastRefreshDate": "2022-07-05T17:09:31.6177962+02:00",_x000D_
          "TotalRefreshCount": 1,_x000D_
          "CustomInfo": {}_x000D_
        }_x000D_
      },_x000D_
      "3140": {_x000D_
        "$type": "Inside.Core.Formula.Definition.DefinitionAC, Inside.Core.Formula",_x000D_
        "ID": 3140,_x000D_
        "Results": [_x000D_
          [_x000D_
            360.0_x000D_
          ]_x000D_
        ],_x000D_
        "Statistics": {_x000D_
          "CreationDate": "2022-07-05T17:09:31.6218162+02:00",_x000D_
          "LastRefreshDate": "2022-07-05T17:09:31.6238107+02:00",_x000D_
          "TotalRefreshCount": 1,_x000D_
          "CustomInfo": {}_x000D_
        }_x000D_
      },_x000D_
      "3141": {_x000D_
        "$type": "Inside.Core.Formula.Definition.DefinitionAC, Inside.Core.Formula",_x000D_
        "ID": 3141,_x000D_
        "Results": [_x000D_
          [_x000D_
            1600.0_x000D_
          ]_x000D_
        ],_x000D_
        "Statistics": {_x000D_
          "CreationDate": "2022-07-05T17:09:31.6282481+02:00",_x000D_
          "LastRefreshDate": "2022-07-05T17:09:31.6302433+02:00",_x000D_
          "TotalRefreshCount": 1,_x000D_
          "CustomInfo": {}_x000D_
        }_x000D_
      },_x000D_
      "3142": {_x000D_
        "$type": "Inside.Core.Formula.Definition.DefinitionAC, Inside.Core.Formula",_x000D_
        "ID": 3142,_x000D_
        "Results": [_x000D_
          [_x000D_
            1795.0_x000D_
          ]_x000D_
        ],_x000D_
        "Statistics": {_x000D_
          "CreationDate": "2022-07-05T17:09:31.6322646+02:00",_x000D_
          "LastRefreshDate": "2022-07-05T17:09:31.6332606+02:00",_x000D_
          "TotalRefreshCount": 1,_x000D_
          "CustomInfo": {}_x000D_
        }_x000D_
      },_x000D_
      "3143": {_x000D_
        "$type": "Inside.Core.Formula.Definition.DefinitionAC, Inside.Core.Formula",_x000D_
        "ID": 3143,_x000D_
        "Results": [_x000D_
          [_x000D_
            1350.0_x000D_
          ]_x000D_
        ],_x000D_
        "Statistics": {_x000D_
          "CreationDate": "2022-07-05T17:09:31.635256+02:00",_x000D_
          "LastRefreshDate": "2022-07-05T17:09:31.6372237+02:00",_x000D_
          "TotalRefreshCount": 1,_x000D_
          "CustomInfo": {}_x000D_
        }_x000D_
      },_x000D_
      "3144": {_x000D_
        "$type": "Inside.Core.Formula.Definition.DefinitionAC, Inside.Core.Formula",_x000D_
        "ID": 3144,_x000D_
        "Results": [_x000D_
          [_x000D_
            0.0_x000D_
          ]_x000D_
        ],_x000D_
        "Statistics": {_x000D_
          "CreationDate": "2022-07-05T17:09:31.6392184+02:00",_x000D_
          "LastRefreshDate": "2022-07-05T17:09:31.6402159+02:00",_x000D_
          "TotalRefreshCount": 1,_x000D_
          "CustomInfo": {}_x000D_
        }_x000D_
      },_x000D_
      "3145": {_x000D_
        "$type": "Inside.Core.Formula.Definition.DefinitionAC, Inside.Core.Formula",_x000D_
        "ID": 3145,_x000D_
        "Results": [_x000D_
          [_x000D_
            0.0_x000D_
          ]_x000D_
        ],_x000D_
        "Statistics": {_x000D_
          "CreationDate": "2022-07-05T17:09:31.6422104+02:00",_x000D_
          "LastRefreshDate": "2022-07-05T17:09:31.6432087+02:00",_x000D_
          "TotalRefreshCount": 1,_x000D_
          "CustomInfo": {}_x000D_
        }_x000D_
      },_x000D_
      "3146": {_x000D_
        "$type": "Inside.Core.Formula.Definition.DefinitionAC, Inside.Core.Formula",_x000D_
        "ID": 3146,_x000D_
        "Results": [_x000D_
          [_x000D_
            1360.0_x000D_
          ]_x000D_
        ],_x000D_
        "Statistics": {_x000D_
          "CreationDate": "2022-07-05T17:09:31.6471981+02:00",_x000D_
          "LastRefreshDate": "2022-07-05T17:09:31.6482213+02:00",_x000D_
          "TotalRefreshCount": 1,_x000D_
          "CustomInfo": {}_x000D_
        }_x000D_
      },_x000D_
      "3147": {_x000D_
        "$type": "Inside.Core.Formula.Definition.DefinitionAC, Inside.Core.Formula",_x000D_
        "ID": 3147,_x000D_
        "Results": [_x000D_
          [_x000D_
            1530.0_x000D_
          ]_x000D_
        ],_x000D_
        "Statistics": {_x000D_
          "CreationDate": "2022-07-05T17:09:31.6502155+02:00",_x000D_
          "LastRefreshDate": "2022-07-05T17:09:31.6522105+02:00",_x000D_
          "TotalRefreshCount": 1,_x000D_
          "CustomInfo": {}_x000D_
        }_x000D_
      },_x000D_
      "3148": {_x000D_
        "$type": "Inside.Core.Formula.Definition.DefinitionAC, Inside.Core.Formula",_x000D_
        "ID": 3148,_x000D_
        "Results": [_x000D_
          [_x000D_
            1980.0_x000D_
          ]_x000D_
        ],_x000D_
        "Statistics": {_x000D_
          "CreationDate": "2022-07-05T17:09:31.6768581+02:00",_x000D_
          "LastRefreshDate": "2022-07-05T17:09:31.6778156+02:00",_x000D_
          "TotalRefreshCount": 1,_x000D_
          "CustomInfo": {}_x000D_
        }_x000D_
      },_x000D_
      "3149": {_x000D_
        "$type": "Inside.Core.Formula.Definition.DefinitionAC, Inside.Core.Formula",_x000D_
        "ID": 3149,_x000D_
        "Results": [_x000D_
          [_x000D_
            450.0_x000D_
          ]_x000D_
        ],_x000D_
        "Statistics": {_x000D_
          "CreationDate": "2022-07-05T17:09:31.6798518+02:00",_x000D_
          "LastRefreshDate": "2022-07-05T17:09:31.6808472+02:00",_x000D_
          "TotalRefreshCount": 1,_x000D_
          "CustomInfo": {}_x000D_
        }_x000D_
      },_x000D_
      "3150": {_x000D_
        "$type": "Inside.Core.Formula.Definition.DefinitionAC, Inside.Core.Formula",_x000D_
        "ID": 3150,_x000D_
        "Results": [_x000D_
          [_x000D_
            740.0_x000D_
          ]_x000D_
        ],_x000D_
        "Statistics": {_x000D_
          "CreationDate": "2022-07-05T17:09:31.682842+02:00",_x000D_
          "LastRefreshDate": "2022-07-05T17:09:31.6848363+02:00",_x000D_
          "TotalRefreshCount": 1,_x000D_
          "CustomInfo": {}_x000D_
        }_x000D_
      },_x000D_
      "3151": {_x000D_
        "$type": "Inside.Core.Formula.Definition.DefinitionAC, Inside.Core.Formula",_x000D_
        "ID": 3151,_x000D_
        "Results": [_x000D_
          [_x000D_
            350.0_x000D_
          ]_x000D_
        ],_x000D_
        "Statistics": {_x000D_
          "CreationDate": "2022-07-05T17:09:31.6868359+02:00",_x000D_
          "LastRefreshDate": "2022-07-05T17:09:31.6877966+02:00",_x000D_
          "TotalRefreshCount": 1,_x000D_
          "CustomInfo": {}_x000D_
        }_x000D_
      },_x000D_
      "3152": {_x000D_
        "$type": "Inside.Core.Formula.Definition.DefinitionAC, Inside.Core.Formula",_x000D_
        "ID": 3152,_x000D_
        "Results": [_x000D_
          [_x000D_
            220.0_x000D_
          ]_x000D_
        ],_x000D_
        "Statistics": {_x000D_
          "CreationDate": "2022-07-05T17:09:31.6917784+02:00",_x000D_
          "LastRefreshDate": "2022-07-05T17:09:31.6938129+02:00",_x000D_
          "TotalRefreshCount": 1,_x000D_
          "CustomInfo": {}_x000D_
        }_x000D_
      },_x000D_
      "3153": {_x000D_
        "$type": "Inside.Core.Formula.Definition.DefinitionAC, Inside.Core.Formula",_x000D_
        "ID": 3153,_x000D_
        "Results": [_x000D_
          [_x000D_
            385.0_x000D_
          ]_x000D_
        ],_x000D_
        "Statistics": {_x000D_
          "CreationDate": "2022-07-05T17:09:31.6957687+02:00",_x000D_
          "LastRefreshDate": "2022-07-05T17:09:31.6977959+02:00",_x000D_
          "TotalRefreshCount": 1,_x000D_
          "CustomInfo": {}_x000D_
        }_x000D_
      },_x000D_
      "3154": {_x000D_
        "$type": "Inside.Core.Formula.Definition.DefinitionAC, Inside.Core.Formula",_x000D_
        "ID": 3154,_x000D_
        "Results": [_x000D_
          [_x000D_
            885.0_x000D_
          ]_x000D_
        ],_x000D_
        "Statistics": {_x000D_
          "CreationDate": "2022-07-05T17:09:31.6997946+02:00",_x000D_
          "LastRefreshDate": "2022-07-05T17:09:31.7007881+02:00",_x000D_
          "TotalRefreshCount": 1,_x000D_
          "CustomInfo": {}_x000D_
        }_x000D_
      },_x000D_
      "3155": {_x000D_
        "$type": "Inside.Core.Formula.Definition.DefinitionAC, Inside.Core.Formula",_x000D_
        "ID": 3155,_x000D_
        "Results": [_x000D_
          [_x000D_
            590.0_x000D_
          ]_x000D_
        ],_x000D_
        "Statistics": {_x000D_
          "CreationDate": "2022-07-05T17:09:31.7027863+02:00",_x000D_
          "LastRefreshDate": "2022-07-05T17:09:31.7037822+02:00",_x000D_
          "TotalRefreshCount": 1,_x000D_
          "CustomInfo": {}_x000D_
        }_x000D_
      },_x000D_
      "3156": {_x000D_
        "$type": "Inside.Core.Formula.Definition.DefinitionAC, Inside.Core.Formula",_x000D_
        "ID": 3156,_x000D_
        "Results": [_x000D_
          [_x000D_
            750.0_x000D_
          ]_x000D_
        ],_x000D_
        "Statistics": {_x000D_
          "CreationDate": "2022-07-05T17:09:31.705797+02:00",_x000D_
          "LastRefreshDate": "2022-07-05T17:09:31.7067876+02:00",_x000D_
          "TotalRefreshCount": 1,_x000D_
          "CustomInfo": {}_x000D_
        }_x000D_
      },_x000D_
      "3157": {_x000D_
        "$type": "Inside.Core.Formula.Definition.DefinitionAC, Inside.Core.Formula",_x000D_
        "ID": 3157,_x000D_
        "Results": [_x000D_
          [_x000D_
            780.0_x000D_
          ]_x000D_
        ],_x000D_
        "Statistics": {_x000D_
          "CreationDate": "2022-07-05T17:09:31.7097734+02:00",_x000D_
          "LastRefreshDate": "2022-07-05T17:09:31.7117257+02:00",_x000D_
          "TotalRefreshCount": 1,_x000D_
          "CustomInfo": {}_x000D_
        }_x000D_
      },_x000D_
      "3158": {_x000D_
        "$type": "Inside.Core.Formula.Definition.DefinitionAC, Inside.Core.Formula",_x000D_
        "ID": 3158,_x000D_
        "Results": [_x000D_
          [_x000D_
            2375.0_x000D_
          ]_x000D_
        ],_x000D_
        "Statistics": {_x000D_
          "CreationDate": "2022-07-05T17:09:31.724477+02:00",_x000D_
          "LastRefreshDate": "2022-07-05T17:09:31.7254721+02:00",_x000D_
          "TotalRefreshCount": 1,_x000D_
          "CustomInfo": {}_x000D_
        }_x000D_
      },_x000D_
      "3159": {_x000D_
        "$type": "Inside.Core.Formula.Definition.DefinitionAC, Inside.Core.Formula",_x000D_
        "ID": 3159,_x000D_
        "Results": [_x000D_
          [_x000D_
            280.0_x000D_
          ]_x000D_
        ],_x000D_
        "Statistics": {_x000D_
          "CreationDate": "2022-07-05T17:09:31.7275552+02:00",_x000D_
          "LastRefreshDate": "2022-07-05T17:09:31.7285053+02:00",_x000D_
          "TotalRefreshCount": 1,_x000D_
          "CustomInfo": {}_x000D_
        }_x000D_
      },_x000D_
      "3160": {_x000D_
        "$type": "Inside.Core.Formula.Definition.DefinitionAC, Inside.Core.Formula",_x000D_
        "ID": 3160,_x000D_
        "Results": [_x000D_
          [_x000D_
            1980.0_x000D_
          ]_x000D_
        ],_x000D_
        "Statistics": {_x000D_
          "CreationDate": "2022-07-05T17:09:31.7304997+02:00",_x000D_
          "LastRefreshDate": "2022-07-05T17:09:31.7324944+02:00",_x000D_
          "TotalRefreshCount": 1,_x000D_
          "CustomInfo": {}_x000D_
        }_x000D_
      },_x000D_
      "3161": {_x000D_
        "$type": "Inside.Core.Formula.Definition.DefinitionAC, Inside.Core.Formula",_x000D_
        "ID": 3161,_x000D_
        "Results": [_x000D_
          [_x000D_
            2320.0_x000D_
          ]_x000D_
        ],_x000D_
        "Statistics": {_x000D_
          "CreationDate": "2022-07-05T17:09:31.7344961+02:00",_x000D_
          "LastRefreshDate": "2022-07-05T17:09:31.7354909+02:00",_x000D_
          "TotalRefreshCount": 1,_x000D_
          "CustomInfo": {}_x000D_
        }_x000D_
      },_x000D_
      "3162": {_x000D_
        "$type": "Inside.Core.Formula.Definition.DefinitionAC, Inside.Core.Formula",_x000D_
        "ID": 3162,_x000D_
        "Results": [_x000D_
          [_x000D_
            1560.0_x000D_
          ]_x000D_
        ],_x000D_
        "Statistics": {_x000D_
          "CreationDate": "2022-07-05T17:09:31.7374942+02:00",_x000D_
          "LastRefreshDate": "2022-07-05T17:09:31.7394376+02:00",_x000D_
          "TotalRefreshCount": 1,_x000D_
          "CustomInfo": {}_x000D_
        }_x000D_
      },_x000D_
      "3163": {_x000D_
        "$type": "Inside.Core.Formula.Definition.DefinitionAC, Inside.Core.Formula",_x000D_
        "ID": 3163,_x000D_
        "Results": [_x000D_
          [_x000D_
            760.0_x000D_
          ]_x000D_
        ],_x000D_
        "Statistics": {_x000D_
          "CreationDate": "2022-07-05T17:09:31.7414443+02:00",_x000D_
          "LastRefreshDate": "2022-07-05T17:09:31.7434271+02:00",_x000D_
          "TotalRefreshCount": 1,_x000D_
          "CustomInfo": {}_x000D_
        }_x000D_
      },_x000D_
      "3164": {_x000D_
        "$type": "Inside.Core.Formula.Definition.DefinitionAC, Inside.Core.Formula",_x000D_
        "ID": 3164,_x000D_
        "Results": [_x000D_
          [_x000D_
            5660.0_x000D_
          ]_x000D_
        ],_x000D_
        "Statistics": {_x000D_
          "CreationDate": "2022-07-05T17:09:31.7454662+02:00",_x000D_
          "LastRefreshDate": "2022-07-05T17:09:31.7464634+02:00",_x000D_
          "TotalRefreshCount": 1,_x000D_
          "CustomInfo": {}_x000D_
        }_x000D_
      },_x000D_
      "3165": {_x000D_
        "$type": "Inside.Core.Formula.Definition.DefinitionAC, Inside.Core.Formula",_x000D_
        "ID": 3165,_x000D_
        "Results": [_x000D_
          [_x000D_
            720.0_x000D_
          ]_x000D_
        ],_x000D_
        "Statistics": {_x000D_
          "CreationDate": "2022-07-05T17:09:31.7484582+02:00",_x000D_
          "LastRefreshDate": "2022-07-05T17:09:31.7494554+02:00",_x000D_
          "TotalRefreshCount": 1,_x000D_
          "CustomInfo": {}_x000D_
        }_x000D_
      },_x000D_
      "3166": {_x000D_
        "$type": "Inside.Core.Formula.Definition.DefinitionAC, Inside.Core.Formula",_x000D_
        "ID": 3166,_x000D_
        "Results": [_x000D_
          [_x000D_
            870.0_x000D_
          ]_x000D_
        ],_x000D_
        "Statistics": {_x000D_
          "CreationDate": "2022-07-05T17:09:31.751452+02:00",_x000D_
          "LastRefreshDate": "2022-07-05T17:09:31.7524495+02:00",_x000D_
          "TotalRefreshCount": 1,_x000D_
          "CustomInfo": {}_x000D_
        }_x000D_
      },_x000D_
      "3167": {_x000D_
        "$type": "Inside.Core.Formula.Definition.DefinitionAC, Inside.Core.Formula",_x000D_
        "ID": 3167,_x000D_
        "Results": [_x000D_
          [_x000D_
            1360.0_x000D_
          ]_x000D_
        ],_x000D_
        "Statistics": {_x000D_
          "CreationDate": "2022-07-05T17:09:31.7563927+02:00",_x000D_
          "LastRefreshDate": "2022-07-05T17:09:31.7584323+02:00",_x000D_
          "TotalRefreshCount": 1,_x000D_
          "CustomInfo": {}_x000D_
        }_x000D_
      },_x000D_
      "3168": {_x000D_
        "$type": "Inside.Core.Formula.Definition.DefinitionAC, Inside.Core.Formula",_x000D_
        "ID": 3168,_x000D_
        "Results": [_x000D_
          [_x000D_
            520.0_x000D_
          ]_x000D_
        ],_x000D_
        "Statistics": {_x000D_
          "CreationDate": "2022-07-05T17:09:31.7720418+02:00",_x000D_
          "LastRefreshDate": "2022-07-05T17:09:31.7730391+02:00",_x000D_
          "TotalRefreshCount": 1,_x000D_
          "CustomInfo": {}_x000D_
        }_x000D_
      },_x000D_
      "3169": {_x000D_
        "$type": "Inside.Core.Formula.Definition.DefinitionAC, Inside.Core.Formula",_x000D_
        "ID": 3169,_x000D_
        "Results": [_x000D_
          [_x000D_
            780.0_x000D_
          ]_x000D_
        ],_x000D_
        "Statistics": {_x000D_
          "CreationDate": "2022-07-05T17:09:31.7750341+02:00",_x000D_
          "LastRefreshDate": "2022-07-05T17:09:31.7760315+02:00",_x000D_
          "TotalRefreshCount": 1,_x000D_
          "CustomInfo": {}_x000D_
        }_x000D_
      },_x000D_
      "3170": {_x000D_
        "$type": "Inside.Core.Formula.Definition.DefinitionAC, Inside.Core.Formula",_x000D_
        "ID": 3170,_x000D_
        "Results": [_x000D_
          [_x000D_
            395.0_x000D_
          ]_x000D_
        ],_x000D_
        "Statistics": {_x000D_
          "CreationDate": "2022-07-05T17:09:31.7780258+02:00",_x000D_
          "LastRefreshDate": "2022-07-05T17:09:31.7790236+02:00",_x000D_
          "TotalRefreshCount": 1,_x000D_
          "CustomInfo": {}_x000D_
        }_x000D_
      },_x000D_
      "3171": {_x000D_
        "$type": "Inside.Core.Formula.Definition.DefinitionAC, Inside.Core.Formula",_x000D_
        "ID": 3171,_x000D_
        "Results": [_x000D_
          [_x000D_
            295.83_x000D_
          ]_x000D_
        ],_x000D_
        "Statistics": {_x000D_
          "CreationDate": "2022-07-05T17:09:31.7810182+02:00",_x000D_
          "LastRefreshDate": "2022-07-05T17:09:31.7820156+02:00",_x000D_
          "TotalRefreshCount": 1,_x000D_
          "CustomInfo": {}_x000D_
        }_x000D_
      },_x000D_
      "3172": {_x000D_
        "$type": "Inside.Core.Formula.Definition.DefinitionAC, Inside.Core.Formula",_x000D_
        "ID": 3172,_x000D_
        "Results": [_x000D_
          [_x000D_
            520.0_x000D_
          ]_x000D_
        ],_x000D_
        "Statistics": {_x000D_
          "CreationDate": "2022-07-05T17:09:31.7840101+02:00",_x000D_
          "LastRefreshDate": "2022-07-05T17:09:31.786005+02:00",_x000D_
          "TotalRefreshCount": 1,_x000D_
          "CustomInfo": {}_x000D_
        }_x000D_
      },_x000D_
      "3173": {_x000D_
        "$type": "Inside.Core.Formula.Definition.DefinitionAC, Inside.Core.Formula",_x000D_
        "ID": 3173,_x000D_
        "Results": [_x000D_
          [_x000D_
            322.0_x000D_
          ]_x000D_
        ],_x000D_
        "Statistics": {_x000D_
          "CreationDate": "2022-07-05T17:09:31.7889971+02:00",_x000D_
          "LastRefreshDate": "2022-07-05T17:09:31.7899944+02:00",_x000D_
          "TotalRefreshCount": 1,_x000D_
          "CustomInfo": {}_x000D_
        }_x000D_
      },_x000D_
      "3174": {_x000D_
        "$type": "Inside.Core.Formula.Definition.DefinitionAC, Inside.Core.Formula",_x000D_
        "ID": 3174,_x000D_
        "Results": [_x000D_
          [_x000D_
            1320.0_x000D_
          ]_x000D_
        ],_x000D_
        "Statistics": {_x000D_
          "CreationDate": "2022-07-05T17:09:31.7919889+02:00",_x000D_
          "LastRefreshDate": "2022-07-05T17:09:31.7929868+02:00",_x000D_
          "TotalRefreshCount": 1,_x000D_
          "CustomInfo": {}_x000D_
        }_x000D_
      },_x000D_
      "3175": {_x000D_
        "$type": "Inside.Core.Formula.Definition.DefinitionAC, Inside.Core.Formula",_x000D_
        "ID": 3175,_x000D_
        "Results": [_x000D_
          [_x000D_
            485.0_x000D_
          ]_x000D_
        ],_x000D_
        "Statistics": {_x000D_
          "CreationDate": "2022-07-05T17:09:31.7959785+02:00",_x000D_
          "LastRefreshDate": "2022-07-05T17:09:31.7969759+02:00",_x000D_
          "TotalRefreshCount": 1,_x000D_
          "CustomInfo": {}_x000D_
        }_x000D_
      },_x000D_
      "3176": {_x000D_
        "$type": "Inside.Core.Formula.Definition.DefinitionAC, Inside.Core.Formula",_x000D_
        "ID": 3176,_x000D_
        "Results": [_x000D_
          [_x000D_
            2706.0_x000D_
          ]_x000D_
        ],_x000D_
        "Statistics": {_x000D_
          "CreationDate": "2022-07-05T17:09:31.7989706+02:00",_x000D_
          "LastRefreshDate": "2022-07-05T17:09:31.7999679+02:00",_x000D_
          "TotalRefreshCount": 1,_x000D_
          "CustomInfo": {}_x000D_
        }_x000D_
      },_x000D_
      "3177": {_x000D_
        "$type": "Inside.Core.Formula.Definition.DefinitionAC, Inside.Core.Formula",_x000D_
        "ID": 3177,_x000D_
        "Results": [_x000D_
          [_x000D_
            700.0_x000D_
          ]_x000D_
        ],_x000D_
        "Statistics": {_x000D_
          "CreationDate": "2022-07-05T17:09:31.8029596+02:00",_x000D_
          "LastRefreshDate": "2022-07-05T17:09:31.8039571+02:00",_x000D_
          "TotalRefreshCount": 1,_x000D_
          "CustomInfo": {}_x000D_
        }_x000D_
      },_x000D_
      "3178": {_x000D_
        "$type": "Inside.Core.Formula.Definition.DefinitionAC, Inside.Core.Formula",_x000D_
        "ID": 3178,_x000D_
        "Results": [_x000D_
          [_x000D_
            1150.0_x000D_
          ]_x000D_
        ],_x000D_
        "Statistics": {_x000D_
          "CreationDate": "2022-07-05T17:09:31.8059893+02:00",_x000D_
          "LastRefreshDate": "2022-07-05T17:09:31.8069887+02:00",_x000D_
          "TotalRefreshCount": 1,_x000D_
          "CustomInfo": {}_x000D_
        }_x000D_
      },_x000D_
      "3179": {_x000D_
        "$type": "Inside.Core.Formula.Definition.DefinitionAC, Inside.Core.Formula",_x000D_
        "ID": 3179,_x000D_
        "Results": [_x000D_
          [_x000D_
            290.0_x000D_
          ]_x000D_
        ],_x000D_
        "Statistics": {_x000D_
          "CreationDate": "2022-07-05T17:09:31.8089878+02:00",_x000D_
          "LastRefreshDate": "2022-07-05T17:09:31.8099806+02:00",_x000D_
          "TotalRefreshCount": 1,_x000D_
          "CustomInfo": {}_x000D_
        }_x000D_
      },_x000D_
      "3180": {_x000D_
        "$type": "Inside.Core.Formula.Definition.DefinitionAC, Inside.Core.Formula",_x000D_
        "ID": 3180,_x000D_
        "Results": [_x000D_
          [_x000D_
            1210.0_x000D_
          ]_x000D_
        ],_x000D_
        "Statistics": {_x000D_
          "CreationDate": "2022-07-05T17:09:31.834598+02:00",_x000D_
          "LastRefreshDate": "2022-07-05T17:09:31.8355951+02:00",_x000D_
          "TotalRefreshCount": 1,_x000D_
          "CustomInfo": {}_x000D_
        }_x000D_
      },_x000D_
      "3181": {_x000D_
        "$type": "Inside.Core.Formula.Definition.DefinitionAC, Inside.Core.Formula",_x000D_
        "ID": 3181,_x000D_
        "Results": [_x000D_
          [_x000D_
            950.0_x000D_
          ]_x000D_
        ],_x000D_
        "Statistics": {_x000D_
          "CreationDate": "2022-07-05T17:09:31.8375876+02:00",_x000D_
          "LastRefreshDate": "2022-07-05T17:09:31.8385854+02:00",_x000D_
          "TotalRefreshCount": 1,_x000D_
          "CustomInfo": {}_x000D_
        }_x000D_
      },_x000D_
      "3182": {_x000D_
        "$type": "Inside.Core.Formula.Definition.DefinitionAC, Inside.Core.Formula",_x000D_
        "ID": 3182,_x000D_
        "Results": [_x000D_
          [_x000D_
            465.0_x000D_
          ]_x000D_
        ],_x000D_
        "Statistics": {_x000D_
          "CreationDate": "2022-07-05T17:09:31.8405795+02:00",_x000D_
          "LastRefreshDate": "2022-07-05T17:09:31.8415233+02:00",_x000D_
          </t>
  </si>
  <si>
    <t>"TotalRefreshCount": 1,_x000D_
          "CustomInfo": {}_x000D_
        }_x000D_
      },_x000D_
      "3183": {_x000D_
        "$type": "Inside.Core.Formula.Definition.DefinitionAC, Inside.Core.Formula",_x000D_
        "ID": 3183,_x000D_
        "Results": [_x000D_
          [_x000D_
            2375.0_x000D_
          ]_x000D_
        ],_x000D_
        "Statistics": {_x000D_
          "CreationDate": "2022-07-05T17:09:31.8445142+02:00",_x000D_
          "LastRefreshDate": "2022-07-05T17:09:31.8455711+02:00",_x000D_
          "TotalRefreshCount": 1,_x000D_
          "CustomInfo": {}_x000D_
        }_x000D_
      },_x000D_
      "3184": {_x000D_
        "$type": "Inside.Core.Formula.Definition.DefinitionAC, Inside.Core.Formula",_x000D_
        "ID": 3184,_x000D_
        "Results": [_x000D_
          [_x000D_
            3010.0_x000D_
          ]_x000D_
        ],_x000D_
        "Statistics": {_x000D_
          "CreationDate": "2022-07-05T17:09:31.8485031+02:00",_x000D_
          "LastRefreshDate": "2022-07-05T17:09:31.8495007+02:00",_x000D_
          "TotalRefreshCount": 1,_x000D_
          "CustomInfo": {}_x000D_
        }_x000D_
      },_x000D_
      "3185": {_x000D_
        "$type": "Inside.Core.Formula.Definition.DefinitionAC, Inside.Core.Formula",_x000D_
        "ID": 3185,_x000D_
        "Results": [_x000D_
          [_x000D_
            430.0_x000D_
          ]_x000D_
        ],_x000D_
        "Statistics": {_x000D_
          "CreationDate": "2022-07-05T17:09:31.8514951+02:00",_x000D_
          "LastRefreshDate": "2022-07-05T17:09:31.8524925+02:00",_x000D_
          "TotalRefreshCount": 1,_x000D_
          "CustomInfo": {}_x000D_
        }_x000D_
      },_x000D_
      "3186": {_x000D_
        "$type": "Inside.Core.Formula.Definition.DefinitionAC, Inside.Core.Formula",_x000D_
        "ID": 3186,_x000D_
        "Results": [_x000D_
          [_x000D_
            450.0_x000D_
          ]_x000D_
        ],_x000D_
        "Statistics": {_x000D_
          "CreationDate": "2022-07-05T17:09:31.854487+02:00",_x000D_
          "LastRefreshDate": "2022-07-05T17:09:31.8564856+02:00",_x000D_
          "TotalRefreshCount": 1,_x000D_
          "CustomInfo": {}_x000D_
        }_x000D_
      },_x000D_
      "3187": {_x000D_
        "$type": "Inside.Core.Formula.Definition.DefinitionAC, Inside.Core.Formula",_x000D_
        "ID": 3187,_x000D_
        "Results": [_x000D_
          [_x000D_
            380.0_x000D_
          ]_x000D_
        ],_x000D_
        "Statistics": {_x000D_
          "CreationDate": "2022-07-05T17:09:31.8584767+02:00",_x000D_
          "LastRefreshDate": "2022-07-05T17:09:31.8600239+02:00",_x000D_
          "TotalRefreshCount": 1,_x000D_
          "CustomInfo": {}_x000D_
        }_x000D_
      },_x000D_
      "3188": {_x000D_
        "$type": "Inside.Core.Formula.Definition.DefinitionAC, Inside.Core.Formula",_x000D_
        "ID": 3188,_x000D_
        "Results": [_x000D_
          [_x000D_
            535.0_x000D_
          ]_x000D_
        ],_x000D_
        "Statistics": {_x000D_
          "CreationDate": "2022-07-05T17:09:31.8620185+02:00",_x000D_
          "LastRefreshDate": "2022-07-05T17:09:31.8630157+02:00",_x000D_
          "TotalRefreshCount": 1,_x000D_
          "CustomInfo": {}_x000D_
        }_x000D_
      },_x000D_
      "3189": {_x000D_
        "$type": "Inside.Core.Formula.Definition.DefinitionAC, Inside.Core.Formula",_x000D_
        "ID": 3189,_x000D_
        "Results": [_x000D_
          [_x000D_
            170.0_x000D_
          ]_x000D_
        ],_x000D_
        "Statistics": {_x000D_
          "CreationDate": "2022-07-05T17:09:31.8650162+02:00",_x000D_
          "LastRefreshDate": "2022-07-05T17:09:31.8964758+02:00",_x000D_
          "TotalRefreshCount": 1,_x000D_
          "CustomInfo": {}_x000D_
        }_x000D_
      },_x000D_
      "3190": {_x000D_
        "$type": "Inside.Core.Formula.Definition.DefinitionAC, Inside.Core.Formula",_x000D_
        "ID": 3190,_x000D_
        "Results": [_x000D_
          [_x000D_
            8210.0_x000D_
          ]_x000D_
        ],_x000D_
        "Statistics": {_x000D_
          "CreationDate": "2022-07-05T17:09:31.9122201+02:00",_x000D_
          "LastRefreshDate": "2022-07-05T17:09:31.9142408+02:00",_x000D_
          "TotalRefreshCount": 1,_x000D_
          "CustomInfo": {}_x000D_
        }_x000D_
      },_x000D_
      "3191": {_x000D_
        "$type": "Inside.Core.Formula.Definition.DefinitionAC, Inside.Core.Formula",_x000D_
        "ID": 3191,_x000D_
        "Results": [_x000D_
          [_x000D_
            390.0_x000D_
          ]_x000D_
        ],_x000D_
        "Statistics": {_x000D_
          "CreationDate": "2022-07-05T17:09:31.9172612+02:00",_x000D_
          "LastRefreshDate": "2022-07-05T17:09:31.9192578+02:00",_x000D_
          "TotalRefreshCount": 1,_x000D_
          "CustomInfo": {}_x000D_
        }_x000D_
      },_x000D_
      "3192": {_x000D_
        "$type": "Inside.Core.Formula.Definition.DefinitionAC, Inside.Core.Formula",_x000D_
        "ID": 3192,_x000D_
        "Results": [_x000D_
          [_x000D_
            0.0_x000D_
          ]_x000D_
        ],_x000D_
        "Statistics": {_x000D_
          "CreationDate": "2022-07-05T17:09:31.9212546+02:00",_x000D_
          "LastRefreshDate": "2022-07-05T17:09:31.9222475+02:00",_x000D_
          "TotalRefreshCount": 1,_x000D_
          "CustomInfo": {}_x000D_
        }_x000D_
      },_x000D_
      "3193": {_x000D_
        "$type": "Inside.Core.Formula.Definition.DefinitionAC, Inside.Core.Formula",_x000D_
        "ID": 3193,_x000D_
        "Results": [_x000D_
          [_x000D_
            32375.0_x000D_
          ]_x000D_
        ],_x000D_
        "Statistics": {_x000D_
          "CreationDate": "2022-07-05T17:09:31.924242+02:00",_x000D_
          "LastRefreshDate": "2022-07-05T17:09:31.9252393+02:00",_x000D_
          "TotalRefreshCount": 1,_x000D_
          "CustomInfo": {}_x000D_
        }_x000D_
      },_x000D_
      "3194": {_x000D_
        "$type": "Inside.Core.Formula.Definition.DefinitionAC, Inside.Core.Formula",_x000D_
        "ID": 3194,_x000D_
        "Results": [_x000D_
          [_x000D_
            4185.0_x000D_
          ]_x000D_
        ],_x000D_
        "Statistics": {_x000D_
          "CreationDate": "2022-07-05T17:09:31.92786+02:00",_x000D_
          "LastRefreshDate": "2022-07-05T17:09:31.9288977+02:00",_x000D_
          "TotalRefreshCount": 1,_x000D_
          "CustomInfo": {}_x000D_
        }_x000D_
      },_x000D_
      "3195": {_x000D_
        "$type": "Inside.Core.Formula.Definition.DefinitionAC, Inside.Core.Formula",_x000D_
        "ID": 3195,_x000D_
        "Results": [_x000D_
          [_x000D_
            1050.0_x000D_
          ]_x000D_
        ],_x000D_
        "Statistics": {_x000D_
          "CreationDate": "2022-07-05T17:09:31.9308903+02:00",_x000D_
          "LastRefreshDate": "2022-07-05T17:09:31.9318856+02:00",_x000D_
          "TotalRefreshCount": 1,_x000D_
          "CustomInfo": {}_x000D_
        }_x000D_
      },_x000D_
      "3196": {_x000D_
        "$type": "Inside.Core.Formula.Definition.DefinitionAC, Inside.Core.Formula",_x000D_
        "ID": 3196,_x000D_
        "Results": [_x000D_
          [_x000D_
            830.0_x000D_
          ]_x000D_
        ],_x000D_
        "Statistics": {_x000D_
          "CreationDate": "2022-07-05T17:09:31.9338818+02:00",_x000D_
          "LastRefreshDate": "2022-07-05T17:09:31.9358722+02:00",_x000D_
          "TotalRefreshCount": 1,_x000D_
          "CustomInfo": {}_x000D_
        }_x000D_
      },_x000D_
      "3197": {_x000D_
        "$type": "Inside.Core.Formula.Definition.DefinitionAC, Inside.Core.Formula",_x000D_
        "ID": 3197,_x000D_
        "Results": [_x000D_
          [_x000D_
            4830.0_x000D_
          ]_x000D_
        ],_x000D_
        "Statistics": {_x000D_
          "CreationDate": "2022-07-05T17:09:31.9378583+02:00",_x000D_
          "LastRefreshDate": "2022-07-05T17:09:31.9388689+02:00",_x000D_
          "TotalRefreshCount": 1,_x000D_
          "CustomInfo": {}_x000D_
        }_x000D_
      },_x000D_
      "3198": {_x000D_
        "$type": "Inside.Core.Formula.Definition.DefinitionAC, Inside.Core.Formula",_x000D_
        "ID": 3198,_x000D_
        "Results": [_x000D_
          [_x000D_
            2440.0_x000D_
          ]_x000D_
        ],_x000D_
        "Statistics": {_x000D_
          "CreationDate": "2022-07-05T17:09:31.940861+02:00",_x000D_
          "LastRefreshDate": "2022-07-05T17:09:31.9418157+02:00",_x000D_
          "TotalRefreshCount": 1,_x000D_
          "CustomInfo": {}_x000D_
        }_x000D_
      },_x000D_
      "3199": {_x000D_
        "$type": "Inside.Core.Formula.Definition.DefinitionAC, Inside.Core.Formula",_x000D_
        "ID": 3199,_x000D_
        "Results": [_x000D_
          [_x000D_
            320.0_x000D_
          ]_x000D_
        ],_x000D_
        "Statistics": {_x000D_
          "CreationDate": "2022-07-05T17:09:31.9458447+02:00",_x000D_
          "LastRefreshDate": "2022-07-05T17:09:31.9468281+02:00",_x000D_
          "TotalRefreshCount": 1,_x000D_
          "CustomInfo": {}_x000D_
        }_x000D_
      },_x000D_
      "3200": {_x000D_
        "$type": "Inside.Core.Formula.Definition.DefinitionAC, Inside.Core.Formula",_x000D_
        "ID": 3200,_x000D_
        "Results": [_x000D_
          [_x000D_
            330.0_x000D_
          ]_x000D_
        ],_x000D_
        "Statistics": {_x000D_
          "CreationDate": "2022-07-05T17:09:31.9584531+02:00",_x000D_
          "LastRefreshDate": "2022-07-05T17:09:31.9601287+02:00",_x000D_
          "TotalRefreshCount": 1,_x000D_
          "CustomInfo": {}_x000D_
        }_x000D_
      },_x000D_
      "3201": {_x000D_
        "$type": "Inside.Core.Formula.Definition.DefinitionAC, Inside.Core.Formula",_x000D_
        "ID": 3201,_x000D_
        "Results": [_x000D_
          [_x000D_
            350.0_x000D_
          ]_x000D_
        ],_x000D_
        "Statistics": {_x000D_
          "CreationDate": "2022-07-05T17:09:31.9620677+02:00",_x000D_
          "LastRefreshDate": "2022-07-05T17:09:31.9630662+02:00",_x000D_
          "TotalRefreshCount": 1,_x000D_
          "CustomInfo": {}_x000D_
        }_x000D_
      },_x000D_
      "3202": {_x000D_
        "$type": "Inside.Core.Formula.Definition.DefinitionAC, Inside.Core.Formula",_x000D_
        "ID": 3202,_x000D_
        "Results": [_x000D_
          [_x000D_
            1057.5_x000D_
          ]_x000D_
        ],_x000D_
        "Statistics": {_x000D_
          "CreationDate": "2022-07-05T17:09:31.9650596+02:00",_x000D_
          "LastRefreshDate": "2022-07-05T17:09:31.966057+02:00",_x000D_
          "TotalRefreshCount": 1,_x000D_
          "CustomInfo": {}_x000D_
        }_x000D_
      },_x000D_
      "3203": {_x000D_
        "$type": "Inside.Core.Formula.Definition.DefinitionAC, Inside.Core.Formula",_x000D_
        "ID": 3203,_x000D_
        "Results": [_x000D_
          [_x000D_
            245.0_x000D_
          ]_x000D_
        ],_x000D_
        "Statistics": {_x000D_
          "CreationDate": "2022-07-05T17:09:31.9680135+02:00",_x000D_
          "LastRefreshDate": "2022-07-05T17:09:31.9690535+02:00",_x000D_
          "TotalRefreshCount": 1,_x000D_
          "CustomInfo": {}_x000D_
        }_x000D_
      },_x000D_
      "3204": {_x000D_
        "$type": "Inside.Core.Formula.Definition.DefinitionAC, Inside.Core.Formula",_x000D_
        "ID": 3204,_x000D_
        "Results": [_x000D_
          [_x000D_
            2190.0_x000D_
          ]_x000D_
        ],_x000D_
        "Statistics": {_x000D_
          "CreationDate": "2022-07-05T17:09:31.9710503+02:00",_x000D_
          "LastRefreshDate": "2022-07-05T17:09:31.973+02:00",_x000D_
          "TotalRefreshCount": 1,_x000D_
          "CustomInfo": {}_x000D_
        }_x000D_
      },_x000D_
      "3205": {_x000D_
        "$type": "Inside.Core.Formula.Definition.DefinitionAC, Inside.Core.Formula",_x000D_
        "ID": 3205,_x000D_
        "Results": [_x000D_
          [_x000D_
            613.0_x000D_
          ]_x000D_
        ],_x000D_
        "Statistics": {_x000D_
          "CreationDate": "2022-07-05T17:09:31.9760568+02:00",_x000D_
          "LastRefreshDate": "2022-07-05T17:09:31.9771341+02:00",_x000D_
          "TotalRefreshCount": 1,_x000D_
          "CustomInfo": {}_x000D_
        }_x000D_
      },_x000D_
      "3206": {_x000D_
        "$type": "Inside.Core.Formula.Definition.DefinitionAC, Inside.Core.Formula",_x000D_
        "ID": 3206,_x000D_
        "Results": [_x000D_
          [_x000D_
            420.0_x000D_
          ]_x000D_
        ],_x000D_
        "Statistics": {_x000D_
          "CreationDate": "2022-07-05T17:09:31.9790939+02:00",_x000D_
          "LastRefreshDate": "2022-07-05T17:09:31.9800913+02:00",_x000D_
          "TotalRefreshCount": 1,_x000D_
          "CustomInfo": {}_x000D_
        }_x000D_
      },_x000D_
      "3207": {_x000D_
        "$type": "Inside.Core.Formula.Definition.DefinitionAC, Inside.Core.Formula",_x000D_
        "ID": 3207,_x000D_
        "Results": [_x000D_
          [_x000D_
            2450.0_x000D_
          ]_x000D_
        ],_x000D_
        "Statistics": {_x000D_
          "CreationDate": "2022-07-05T17:09:31.9820861+02:00",_x000D_
          "LastRefreshDate": "2022-07-05T17:09:31.9830812+02:00",_x000D_
          "TotalRefreshCount": 1,_x000D_
          "CustomInfo": {}_x000D_
        }_x000D_
      },_x000D_
      "3208": {_x000D_
        "$type": "Inside.Core.Formula.Definition.DefinitionAC, Inside.Core.Formula",_x000D_
        "ID": 3208,_x000D_
        "Results": [_x000D_
          [_x000D_
            2450.0_x000D_
          ]_x000D_
        ],_x000D_
        "Statistics": {_x000D_
          "CreationDate": "2022-07-05T17:09:31.9860754+02:00",_x000D_
          "LastRefreshDate": "2022-07-05T17:09:31.9870749+02:00",_x000D_
          "TotalRefreshCount": 1,_x000D_
          "CustomInfo": {}_x000D_
        }_x000D_
      },_x000D_
      "3209": {_x000D_
        "$type": "Inside.Core.Formula.Definition.DefinitionAC, Inside.Core.Formula",_x000D_
        "ID": 3209,_x000D_
        "Results": [_x000D_
          [_x000D_
            4125.0_x000D_
          ]_x000D_
        ],_x000D_
        "Statistics": {_x000D_
          "CreationDate": "2022-07-05T17:09:32.0030234+02:00",_x000D_
          "LastRefreshDate": "2022-07-05T17:09:32.005051+02:00",_x000D_
          "TotalRefreshCount": 1,_x000D_
          "CustomInfo": {}_x000D_
        }_x000D_
      },_x000D_
      "3210": {_x000D_
        "$type": "Inside.Core.Formula.Definition.DefinitionAC, Inside.Core.Formula",_x000D_
        "ID": 3210,_x000D_
        "Results": [_x000D_
          [_x000D_
            575.0_x000D_
          ]_x000D_
        ],_x000D_
        "Statistics": {_x000D_
          "CreationDate": "2022-07-05T17:09:32.0070473+02:00",_x000D_
          "LastRefreshDate": "2022-07-05T17:09:32.0080104+02:00",_x000D_
          "TotalRefreshCount": 1,_x000D_
          "CustomInfo": {}_x000D_
        }_x000D_
      },_x000D_
      "3211": {_x000D_
        "$type": "Inside.Core.Formula.Definition.DefinitionAC, Inside.Core.Formula",_x000D_
        "ID": 3211,_x000D_
        "Results": [_x000D_
          [_x000D_
            1370.0_x000D_
          ]_x000D_
        ],_x000D_
        "Statistics": {_x000D_
          "CreationDate": "2022-07-05T17:09:32.0100389+02:00",_x000D_
          "LastRefreshDate": "2022-07-05T17:09:32.0110388+02:00",_x000D_
          "TotalRefreshCount": 1,_x000D_
          "CustomInfo": {}_x000D_
        }_x000D_
      },_x000D_
      "3212": {_x000D_
        "$type": "Inside.Core.Formula.Definition.DefinitionAC, Inside.Core.Formula",_x000D_
        "ID": 3212,_x000D_
        "Results": [_x000D_
          [_x000D_
            445.0_x000D_
          ]_x000D_
        ],_x000D_
        "Statistics": {_x000D_
          "CreationDate": "2022-07-05T17:09:32.013038+02:00",_x000D_
          "LastRefreshDate": "2022-07-05T17:09:32.0150363+02:00",_x000D_
          "TotalRefreshCount": 1,_x000D_
          "CustomInfo": {}_x000D_
        }_x000D_
      },_x000D_
      "3213": {_x000D_
        "$type": "Inside.Core.Formula.Definition.DefinitionAC, Inside.Core.Formula",_x000D_
        "ID": 3213,_x000D_
        "Results": [_x000D_
          [_x000D_
            920.0_x000D_
          ]_x000D_
        ],_x000D_
        "Statistics": {_x000D_
          "CreationDate": "2022-07-05T17:09:32.0170276+02:00",_x000D_
          "LastRefreshDate": "2022-07-05T17:09:32.0189805+02:00",_x000D_
          "TotalRefreshCount": 1,_x000D_
          "CustomInfo": {}_x000D_
        }_x000D_
      },_x000D_
      "3214": {_x000D_
        "$type": "Inside.Core.Formula.Definition.DefinitionAC, Inside.Core.Formula",_x000D_
        "ID": 3214,_x000D_
        "Results": [_x000D_
          [_x000D_
            425.0_x000D_
          ]_x000D_
        ],_x000D_
        "Statistics": {_x000D_
          "CreationDate": "2022-07-05T17:09:32.0209745+02:00",_x000D_
          "LastRefreshDate": "2022-07-05T17:09:32.0229692+02:00",_x000D_
          "TotalRefreshCount": 1,_x000D_
          "CustomInfo": {}_x000D_
        }_x000D_
      },_x000D_
      "3215": {_x000D_
        "$type": "Inside.Core.Formula.Definition.DefinitionAC, Inside.Core.Formula",_x000D_
        "ID": 3215,_x000D_
        "Results": [_x000D_
          [_x000D_
            355.0_x000D_
          ]_x000D_
        ],_x000D_
        "Statistics": {_x000D_
          "CreationDate": "2022-07-05T17:09:32.0249638+02:00",_x000D_
          "LastRefreshDate": "2022-07-05T17:09:32.0259616+02:00",_x000D_
          "TotalRefreshCount": 1,_x000D_
          "CustomInfo": {}_x000D_
        }_x000D_
      },_x000D_
      "3216": {_x000D_
        "$type": "Inside.Core.Formula.Definition.DefinitionAC, Inside.Core.Formula",_x000D_
        "ID": 3216,_x000D_
        "Results": [_x000D_
          [_x000D_
            450.0_x000D_
          ]_x000D_
        ],_x000D_
        "Statistics": {_x000D_
          "CreationDate": "2022-07-05T17:09:32.0289532+02:00",_x000D_
          "LastRefreshDate": "2022-07-05T17:09:32.0299507+02:00",_x000D_
          "TotalRefreshCount": 1,_x000D_
          "CustomInfo": {}_x000D_
        }_x000D_
      },_x000D_
      "3217": {_x000D_
        "$type": "Inside.Core.Formula.Definition.DefinitionAC, Inside.Core.Formula",_x000D_
        "ID": 3217,_x000D_
        "Results": [_x000D_
          [_x000D_
            7490.0_x000D_
          ]_x000D_
        ],_x000D_
        "Statistics": {_x000D_
          "CreationDate": "2022-07-05T17:09:32.0329428+02:00",_x000D_
          "LastRefreshDate": "2022-07-05T17:09:32.0339405+02:00",_x000D_
          "TotalRefreshCount": 1,_x000D_
          "CustomInfo": {}_x000D_
        }_x000D_
      },_x000D_
      "3218": {_x000D_
        "$type": "Inside.Core.Formula.Definition.DefinitionAC, Inside.Core.Formula",_x000D_
        "ID": 3218,_x000D_
        "Results": [_x000D_
          [_x000D_
            370.0_x000D_
          ]_x000D_
        ],_x000D_
        "Statistics": {_x000D_
          "CreationDate": "2022-07-05T17:09:32.0369723+02:00",_x000D_
          "LastRefreshDate": "2022-07-05T17:09:32.0389636+02:00",_x000D_
          "TotalRefreshCount": 1,_x000D_
          "CustomInfo": {}_x000D_
        }_x000D_
      },_x000D_
      "3219": {_x000D_
        "$type": "Inside.Core.Formula.Definition.DefinitionAC, Inside.Core.Formula",_x000D_
        "ID": 3219,_x000D_
        "Results": [_x000D_
          [_x000D_
            2200.0_x000D_
          ]_x000D_
        ],_x000D_
        "Statistics": {_x000D_
          "CreationDate": "2022-07-05T17:09:32.0409607+02:00",_x000D_
          "LastRefreshDate": "2022-07-05T17:09:32.0429562+02:00",_x000D_
          "TotalRefreshCount": 1,_x000D_
          "CustomInfo": {}_x000D_
        }_x000D_
      },_x000D_
      "3220": {_x000D_
        "$type": "Inside.Core.Formula.Definition.DefinitionAC, Inside.Core.Formula",_x000D_
        "ID": 3220,_x000D_
        "Results": [_x000D_
          [_x000D_
            135.0_x000D_
          ]_x000D_
        ],_x000D_
        "Statistics": {_x000D_
          "CreationDate": "2022-07-05T17:09:32.0449116+02:00",_x000D_
          "LastRefreshDate": "2022-07-05T17:09:32.0469068+02:00",_x000D_
          "TotalRefreshCount": 1,_x000D_
          "CustomInfo": {}_x000D_
        }_x000D_
      },_x000D_
      "3221": {_x000D_
        "$type": "Inside.Core.Formula.Definition.DefinitionAC, Inside.Core.Formula",_x000D_
        "ID": 3221,_x000D_
        "Results": [_x000D_
          [_x000D_
            485.0_x000D_
          ]_x000D_
        ],_x000D_
        "Statistics": {_x000D_
          "CreationDate": "2022-07-05T17:09:32.0509352+02:00",_x000D_
          "LastRefreshDate": "2022-07-05T17:09:32.0519301+02:00",_x000D_
          "TotalRefreshCount": 1,_x000D_
          "CustomInfo": {}_x000D_
        }_x000D_
      },_x000D_
      "3222": {_x000D_
        "$type": "Inside.Core.Formula.Definition.DefinitionAC, Inside.Core.Formula",_x000D_
        "ID": 3222,_x000D_
        "Results": [_x000D_
          [_x000D_
            750.0_x000D_
          ]_x000D_
        ],_x000D_
        "Statistics": {_x000D_
          "CreationDate": "2022-07-05T17:09:32.068849+02:00",_x000D_
          "LastRefreshDate": "2022-07-05T17:09:32.0698451+02:00",_x000D_
          "TotalRefreshCount": 1,_x000D_
          "CustomInfo": {}_x000D_
        }_x000D_
      },_x000D_
      "3223": {_x000D_
        "$type": "Inside.Core.Formula.Definition.DefinitionAC, Inside.Core.Formula",_x000D_
        "ID": 3223,_x000D_
        "Results": [_x000D_
          [_x000D_
            580.0_x000D_
          ]_x000D_
        ],_x000D_
        "Statistics": {_x000D_
          "CreationDate": "2022-07-05T17:09:32.0728373+02:00",_x000D_
          "LastRefreshDate": "2022-07-05T17:09:32.0738342+02:00",_x000D_
          "TotalRefreshCount": 1,_x000D_
          "CustomInfo": {}_x000D_
        }_x000D_
      },_x000D_
      "3224": {_x000D_
        "$type": "Inside.Core.Formula.Definition.DefinitionAC, Inside.Core.Formula",_x000D_
        "ID": 3224,_x000D_
        "Results": [_x000D_
          [_x000D_
            785.0_x000D_
          ]_x000D_
        ],_x000D_
        "Statistics": {_x000D_
          "CreationDate": "2022-07-05T17:09:32.0768269+02:00",_x000D_
          "LastRefreshDate": "2022-07-05T17:09:32.0778243+02:00",_x000D_
          "TotalRefreshCount": 1,_x000D_
          "CustomInfo": {}_x000D_
        }_x000D_
      },_x000D_
      "3225": {_x000D_
        "$type": "Inside.Core.Formula.Definition.DefinitionAC, Inside.Core.Formula",_x000D_
        "ID": 3225,_x000D_
        "Results": [_x000D_
          [_x000D_
            3045.0_x000D_
          ]_x000D_
        ],_x000D_
        "Statistics": {_x000D_
          "CreationDate": "2022-07-05T17:09:32.0808171+02:00",_x000D_
          "LastRefreshDate": "2022-07-05T17:09:32.0828113+02:00",_x000D_
          "TotalRefreshCount": 1,_x000D_
          "CustomInfo": {}_x000D_
        }_x000D_
      },_x000D_
      "3226": {_x000D_
        "$type": "Inside.Core.Formula.Definition.DefinitionAC, Inside.Core.Formula",_x000D_
        "ID": 3226,_x000D_
        "Results": [_x000D_
          [_x000D_
            3990.0_x000D_
          ]_x000D_
        ],_x000D_
        "Statistics": {_x000D_
          "CreationDate": "2022-07-05T17:09:32.0848057+02:00",_x000D_
          "LastRefreshDate": "2022-07-05T17:09:32.0858032+02:00",_x000D_
          "TotalRefreshCount": 1,_x000D_
          "CustomInfo": {}_x000D_
        }_x000D_
      },_x000D_
      "3227": {_x000D_
        "$type": "Inside.Core.Formula.Definition.DefinitionAC, Inside.Core.Formula",_x000D_
        "ID": 3227,_x000D_
        "Results": [_x000D_
          [_x000D_
            620.0_x000D_
          ]_x000D_
        ],_x000D_
        "Statistics": {_x000D_
          "CreationDate": "2022-07-05T17:09:32.0887948+02:00",_x000D_
          "LastRefreshDate": "2022-07-05T17:09:32.0897924+02:00",_x000D_
          "TotalRefreshCount": 1,_x000D_
          "CustomInfo": {}_x000D_
        }_x000D_
      },_x000D_
      "3228": {_x000D_
        "$type": "Inside.Core.Formula.Definition.DefinitionAC, Inside.Core.Formula",_x000D_
        "ID": 3228,_x000D_
        "Results": [_x000D_
          [_x000D_
            780.0_x000D_
          ]_x000D_
        ],_x000D_
        "Statistics": {_x000D_
          "CreationDate": "2022-07-05T17:09:32.0928198+02:00",_x000D_
          "LastRefreshDate": "2022-07-05T17:09:32.0947796+02:00",_x000D_
          "TotalRefreshCount": 1,_x000D_
          "CustomInfo": {}_x000D_
        }_x000D_
      },_x000D_
      "3229": {_x000D_
        "$type": "Inside.Core.Formula.Definition.DefinitionAC, Inside.Core.Formula",_x000D_
        "ID": 3229,_x000D_
        "Results": [_x000D_
          [_x000D_
            1060.0_x000D_
          ]_x000D_
        ],_x000D_
        "Statistics": {_x000D_
          "CreationDate": "2022-07-05T17:09:32.0977721+02:00",_x000D_
          "LastRefreshDate": "2022-07-05T17:09:32.0997663+02:00",_x000D_
          "TotalRefreshCount": 1,_x000D_
          "CustomInfo": {}_x000D_
        }_x000D_
      },_x000D_
      "3230": {_x000D_
        "$type": "Inside.Core.Formula.Definition.DefinitionAC, Inside.Core.Formula",_x000D_
        "ID": 3230,_x000D_
        "Results": [_x000D_
          [_x000D_
            90.0_x000D_
          ]_x000D_
        ],_x000D_
        "Statistics": {_x000D_
          "CreationDate": "2022-07-05T17:09:32.1017606+02:00",_x000D_
          "LastRefreshDate": "2022-07-05T17:09:32.1047524+02:00",_x000D_
          "TotalRefreshCount": 1,_x000D_
          "CustomInfo": {}_x000D_
        }_x000D_
      },_x000D_
      "3231": {_x000D_
        "$type": "Inside.Core.Formula.Definition.DefinitionAC, Inside.Core.Formula",_x000D_
        "ID": 3231,_x000D_
        "Results": [_x000D_
          [_x000D_
            1730.0_x000D_
          ]_x000D_
        ],_x000D_
        "Statistics": {_x000D_
          "CreationDate": "2022-07-05T17:09:32.1154029+02:00",_x000D_
          "LastRefreshDate": "2022-07-05T17:09:32.1164001+02:00",_x000D_
          "TotalRefreshCount": 1,_x000D_
          "CustomInfo": {}_x000D_
        }_x000D_
      },_x000D_
      "3232": {_x000D_
        "$type": "Inside.Core.Formula.Definition.DefinitionAC, Inside.Core.Formula",_x000D_
        "ID": 3232,_x000D_
        "Results": [_x000D_
          [_x000D_
            1075.0_x000D_
          ]_x000D_
        ],_x000D_
        "Statistics": {_x000D_
          "CreationDate": "2022-07-05T17:09:32.1183957+02:00",_x000D_
          "LastRefreshDate": "2022-07-05T17:09:32.1193923+02:00",_x000D_
          "TotalRefreshCount": 1,_x000D_
          "CustomInfo": {}_x000D_
        }_x000D_
      },_x000D_
      "3233": {_x000D_
        "$type": "Inside.Core.Formula.Definition.DefinitionAC, Inside.Core.Formula",_x000D_
        "ID": 3233,_x000D_
        "Results": [_x000D_
          [_x000D_
            390.0_x000D_
          ]_x000D_
        ],_x000D_
        "Statistics": {_x000D_
          "CreationDate": "2022-07-05T17:09:32.1213868+02:00",_x000D_
          "LastRefreshDate": "2022-07-05T17:09:32.1233815+02:00",_x000D_
          "TotalRefreshCount": 1,_x000D_
          "CustomInfo": {}_x000D_
        }_x000D_
      },_x000D_
      "3234": {_x000D_
        "$type": "Inside.Core.Formula.Definition.DefinitionAC, Inside.Core.Formula",_x000D_
        "ID": 3234,_x000D_
        "Results": [_x000D_
          [_x000D_
            985.0_x000D_
          ]_x000D_
        ],_x000D_
        "Statistics": {_x000D_
          "CreationDate": "2022-07-05T17:09:32.1253762+02:00",_x000D_
          "LastRefreshDate": "2022-07-05T17:09:32.1263738+02:00",_x000D_
          "TotalRefreshCount": 1,_x000D_
          "CustomInfo": {}_x000D_
        }_x000D_
      },_x000D_
      "3235": {_x000D_
        "$type": "Inside.Core.Formula.Definition.DefinitionAC, Inside.Core.Formula",_x000D_
        "ID": 3235,_x000D_
        "Results": [_x000D_
          [_x000D_
            920.0_x000D_
          ]_x000D_
        ],_x000D_
        "Statistics": {_x000D_
          "CreationDate": "2022-07-05T17:09:32.1283738+02:00",_x000D_
          "LastRefreshDate": "2022-07-05T17:09:32.1303689+02:00",_x000D_
          "TotalRefreshCount": 1,_x000D_
          "CustomInfo": {}_x000D_
        }_x000D_
      },_x000D_
      "3236": {_x000D_
        "$type": "Inside.Core.Formula.Definition.DefinitionAC, Inside.Core.Formula",_x000D_
        "ID": 3236,_x000D_
        "Results": [_x000D_
          [_x000D_
            1490.0_x000D_
          ]_x000D_
        ],_x000D_
        "Statistics": {_x000D_
          "CreationDate": "2022-07-05T17:09:32.1323636+02:00",_x000D_
          "LastRefreshDate": "2022-07-05T17:09:32.1333606+02:00",_x000D_
          "TotalRefreshCount": 1,_x000D_
          "CustomInfo": {}_x000D_
        }_x000D_
      },_x000D_
      "3237": {_x000D_
        "$type": "Inside.Core.Formula.Definition.DefinitionAC, Inside.Core.Formula",_x000D_
        "ID": 3237,_x000D_
        "Results": [_x000D_
          [_x000D_
            2520.0_x000D_
          ]_x000D_
        ],_x000D_
        "Statistics": {_x000D_
          "CreationDate": "2022-07-05T17:09:32.135355+02:00",_x000D_
          "LastRefreshDate": "2022-07-05T17:09:32.1363526+02:00",_x000D_
          "TotalRefreshCount": 1,_x000D_
          "CustomInfo": {}_x000D_
        }_x000D_
      },_x000D_
      "3238": {_x000D_
        "$type": "Inside.Core.Formula.Definition.DefinitionAC, Inside.Core.Formula",_x000D_
        "ID": 3238,_x000D_
        "Results": [_x000D_
          [_x000D_
            440.0_x000D_
          ]_x000D_
        ],_x000D_
        "Statistics": {_x000D_
          "CreationDate": "2022-07-05T17:09:32.1383478+02:00",_x000D_
          "LastRefreshDate": "2022-07-05T17:09:32.1393447+02:00",_x000D_
          "TotalRefreshCount": 1,_x000D_
          "CustomInfo": {}_x000D_
        }_x000D_
      },_x000D_
      "3239": {_x000D_
        "$type": "Inside.Core.Formula.Definition.DefinitionAC, Inside.Core.Formula",_x000D_
        "ID": 3239,_x000D_
        "Results": [_x000D_
          [_x000D_
            3580.0_x000D_
          ]_x000D_
        ],_x000D_
        "Statistics": {_x000D_
          "CreationDate": "2022-07-05T17:09:32.1413393+02:00",_x000D_
          "LastRefreshDate": "2022-07-05T17:09:32.1433342+02:00",_x000D_
          "TotalRefreshCount": 1,_x000D_
          "CustomInfo": {}_x000D_
        }_x000D_
      },_x000D_
      "3240": {_x000D_
        "$type": "Inside.Core.Formula.Definition.DefinitionAC, Inside.Core.Formula",_x000D_
        "ID": 3240,_x000D_
        "Results": [_x000D_
          [_x000D_
            170.0_x000D_
          ]_x000D_
        ],_x000D_
        "Statistics": {_x000D_
          "CreationDate": "2022-07-05T17:09:32.1463262+02:00",_x000D_
          "LastRefreshDate": "2022-07-05T17:09:32.1473234+02:00",_x000D_
          "TotalRefreshCount": 1,_x000D_
          "CustomInfo": {}_x000D_
        }_x000D_
      },_x000D_
      "3241": {_x000D_
        "$type": "Inside.Core.Formula.Definition.DefinitionAC, Inside.Core.Formula",_x000D_
        "ID": 3241,_x000D_
        "Results": [_x000D_
          [_x000D_
            37695.0_x000D_
          ]_x000D_
        ],_x000D_
        "Statistics": {_x000D_
          "CreationDate": "2022-07-05T17:09:32.149318+02:00",_x000D_
          "LastRefreshDate": "2022-07-05T17:09:32.1503158+02:00",_x000D_
          "TotalRefreshCount": 1,_x000D_
          "CustomInfo": {}_x000D_
        }_x000D_
      },_x000D_
      "3242": {_x000D_
        "$type": "Inside.Core.Formula.Definition.DefinitionAC, Inside.Core.Formula",_x000D_
        "ID": 3242,_x000D_
        "Results": [_x000D_
          [_x000D_
            6350.0_x000D_
          ]_x000D_
        ],_x000D_
        "Statistics": {_x000D_
          "CreationDate": "2022-07-05T17:09:32.1523101+02:00",_x000D_
          "LastRefreshDate": "2022-07-05T17:09:32.1533076+02:00",_x000D_
          "TotalRefreshCount": 1,_x000D_
          "CustomInfo": {}_x000D_
        }_x000D_
      },_x000D_
      "3243": {_x000D_
        "$type": "Inside.Core.Formula.Definition.DefinitionAC, Inside.Core.Formula",_x000D_
        "ID": 3243,_x000D_
        "Results": [_x000D_
          [_x000D_
            112.0_x000D_
          ]_x000D_
        ],_x000D_
        "Statistics": {_x000D_
          "CreationDate": "2022-07-05T17:09:32.1553023+02:00",_x000D_
          "LastRefreshDate": "2022-07-05T17:09:32.1572972+02:00",_x000D_
          "TotalRefreshCount": 1,_x000D_
          "CustomInfo": {}_x000D_
        }_x000D_
      },_x000D_
      "3244": {_x000D_
        "$type": "Inside.Core.Formula.Definition.DefinitionAC, Inside.Core.Formula",_x000D_
        "ID": 3244,_x000D_
        "Results": [_x000D_
          [_x000D_
            2100.0_x000D_
          ]_x000D_
        ],_x000D_
        "Statistics": {_x000D_
          "CreationDate": "2022-07-05T17:09:32.1599067+02:00",_x000D_
          "LastRefreshDate": "2022-07-05T17:09:32.1608349+02:00",_x000D_
          "TotalRefreshCount": 1,_x000D_
          "CustomInfo": {}_x000D_
        }_x000D_
      },_x000D_
      "3245": {_x000D_
        "$type": "Inside.Core.Formula.Definition.DefinitionAC, Inside.Core.Formula",_x000D_
        "ID": 3245,_x000D_
        "Results": [_x000D_
          [_x000D_
            2250.0_x000D_
          ]_x000D_
        ],_x000D_
        "Statistics": {_x000D_
          "CreationDate": "2022-07-05T17:09:32.1628296+02:00",_x000D_
          "LastRefreshDate": "2022-07-05T17:09:32.167817+02:00",_x000D_
          "TotalRefreshCount": 1,_x000D_
          "CustomInfo": {}_x000D_
        }_x000D_
      },_x000D_
      "3246": {_x000D_
        "$type": "Inside.Core.Formula.Definition.DefinitionAC, Inside.Core.Formula",_x000D_
        "ID": 3246,_x000D_
        "Results": [_x000D_
          [_x000D_
            790.0_x000D_
          ]_x000D_
        ],_x000D_
        "Statistics": {_x000D_
          "CreationDate": "2022-07-05T17:09:32.1764687+02:00",_x000D_
          "LastRefreshDate": "2022-07-05T17:09:32.1774801+02:00",_x000D_
          "TotalRefreshCount": 1,_x000D_
          "CustomInfo": {}_x000D_
        }_x000D_
      },_x000D_
      "3247": {_x000D_
        "$type": "Inside.Core.Formula.Definition.DefinitionAC, Inside.Core.Formula",_x000D_
        "ID": 3247,_x000D_
        "Results": [_x000D_
          [_x000D_
            980.0_x000D_
          ]_x000D_
        ],_x000D_
        "Statistics": {_x000D_
          "CreationDate": "2022-07-05T17:09:32.1795038+02:00",_x000D_
          "LastRefreshDate": "2022-07-05T17:09:32.1805011+02:00",_x000D_
          "TotalRefreshCount": 1,_x000D_
          "CustomInfo": {}_x000D_
        }_x000D_
      },_x000D_
      "3248": {_x000D_
        "$type": "Inside.Core.Formula.Definition.DefinitionAC, Inside.Core.Formula",_x000D_
        "ID": 3248,_x000D_
        "Results": [_x000D_
          [_x000D_
            930.0_x000D_
          ]_x000D_
        ],_x000D_
        "Statistics": {_x000D_
          "CreationDate": "2022-07-05T17:09:32.1824958+02:00",_x000D_
          "LastRefreshDate": "2022-07-05T17:09:32.1844927+02:00",_x000D_
          "TotalRefreshCount": 1,_x000D_
          "CustomInfo": {}_x000D_
        }_x000D_
      },_x000D_
      "3249": {_x000D_
        "$type": "Inside.Core.Formula.Definition.DefinitionAC, Inside.Core.Formula",_x000D_
        "ID": 3249,_x000D_
        "Results": [_x000D_
          [_x000D_
            3115.0_x000D_
          ]_x000D_
        ],_x000D_
        "Statistics": {_x000D_
          "CreationDate": "2022-07-05T17:09:32.186492+02:00",_x000D_
          "LastRefreshDate": "2022-07-05T17:09:32.1874872+02:00",_x000D_
          "TotalRefreshCount": 1,_x000D_
          "CustomInfo": {}_x000D_
        }_x000D_
      },_x000D_
      "3250": {_x000D_
        "$type": "Inside.Core.Formula.Definition.DefinitionAC, Inside.Core.Formula",_x000D_
        "ID": 3250,_x000D_
        "Results": [_x000D_
          [_x000D_
            7305.0_x000D_
          ]_x000D_
        ],_x000D_
        "Statistics": {_x000D_
          "CreationDate": "2022-07-05T17:09:32.1894818+02:00",_x000D_
          "LastRefreshDate": "2022-07-05T17:09:32.1914401+02:00",_x000D_
          "TotalRefreshCount": 1,_x000D_
          "CustomInfo": {}_x000D_
        }_x000D_
      },_x000D_
      "3251": {_x000D_
        "$type": "Inside.Core.Formula.Definition.DefinitionAC, Inside.Core.Formula",_x000D_
        "ID": 3251,_x000D_
        "Results": [_x000D_
          [_x000D_
            95.0_x000D_
          ]_x000D_
        ],_x000D_
        "Statistics": {_x000D_
          "CreationDate": "2022-07-05T17:09:32.1934351+02:00",_x000D_
          "LastRefreshDate": "2022-07-05T17:09:32.1944318+02:00",_x000D_
          "TotalRefreshCount": 1,_x000D_
          "CustomInfo": {}_x000D_
        }_x000D_
      },_x000D_
      "3252": {_x000D_
        "$type": "Inside.Core.Formula.Definition.DefinitionAC, Inside.Core.Formula",_x000D_
        "ID": 3252,_x000D_
        "Results": [_x000D_
          [_x000D_
            428.0_x000D_
          ]_x000D_
        ],_x000D_
        "Statistics": {_x000D_
          "CreationDate": "2022-07-05T17:09:32.1964263+02:00",_x000D_
          "LastRefreshDate": "2022-07-05T17:09:32.1984211+02:00",_x000D_
          "TotalRefreshCount": 1,_x000D_
          "CustomInfo": {}_x000D_
        }_x000D_
      },_x000D_
      "3253": {_x000D_
        "$type": "Inside.Core.Formula.Definition.DefinitionAC, Inside.Core.Formula",_x000D_
        "ID": 3253,_x000D_
        "Results": [_x000D_
          [_x000D_
            1250.0_x000D_
          ]_x000D_
        ],_x000D_
        "Statistics": {_x000D_
          "CreationDate": "2022-07-05T17:09:32.2004158+02:00",_x000D_
          "LastRefreshDate": "2022-07-05T17:09:32.2014131+02:00",_x000D_
          "TotalRefreshCount": 1,_x000D_
          "CustomInfo": {}_x000D_
        }_x000D_
      },_x000D_
      "3254": {_x000D_
        "$type": "Inside.Core.Formula.Definition.DefinitionAC, Inside.Core.Formula",_x000D_
        "ID": 3254,_x000D_
        "Results": [_x000D_
          [_x000D_
            1320.0_x000D_
          ]_x000D_
        ],_x000D_
        "Statistics": {_x000D_
          "CreationDate": "2022-07-05T17:09:32.2034078+02:00",_x000D_
          "LastRefreshDate": "2022-07-05T17:09:32.2044054+02:00",_x000D_
          "TotalRefreshCount": 1,_x000D_
          "CustomInfo": {}_x000D_
        }_x000D_
      },_x000D_
      "3255": {_x000D_
        "$type": "Inside.Core.Formula.Definition.DefinitionAC, Inside.Core.Formula",_x000D_
        "ID": 3255,_x000D_
        "Results": [_x000D_
          [_x000D_
            590.0_x000D_
          ]_x000D_
        ],_x000D_
        "Statistics": {_x000D_
          "CreationDate": "2022-07-05T17:09:32.2083953+02:00",_x000D_
          "LastRefreshDate": "2022-07-05T17:09:32.2093928+02:00",_x000D_
          "TotalRefreshCount": 1,_x000D_
          "CustomInfo": {}_x000D_
        }_x000D_
      },_x000D_
      "3256": {_x000D_
        "$type": "Inside.Core.Formula.Definition.DefinitionAC, Inside.Core.Formula",_x000D_
        "ID": 3256,_x000D_
        "Results": [_x000D_
          [_x000D_
            380.0_x000D_
          ]_x000D_
        ],_x000D_
        "Statistics": {_x000D_
          "CreationDate": "2022-07-05T17:09:32.2233542+02:00",_x000D_
          "LastRefreshDate": "2022-07-05T17:09:32</t>
  </si>
  <si>
    <t>.2243508+02:00",_x000D_
          "TotalRefreshCount": 1,_x000D_
          "CustomInfo": {}_x000D_
        }_x000D_
      },_x000D_
      "3257": {_x000D_
        "$type": "Inside.Core.Formula.Definition.DefinitionAC, Inside.Core.Formula",_x000D_
        "ID": 3257,_x000D_
        "Results": [_x000D_
          [_x000D_
            2880.0_x000D_
          ]_x000D_
        ],_x000D_
        "Statistics": {_x000D_
          "CreationDate": "2022-07-05T17:09:32.2271725+02:00",_x000D_
          "LastRefreshDate": "2022-07-05T17:09:32.2291244+02:00",_x000D_
          "TotalRefreshCount": 1,_x000D_
          "CustomInfo": {}_x000D_
        }_x000D_
      },_x000D_
      "3258": {_x000D_
        "$type": "Inside.Core.Formula.Definition.DefinitionAC, Inside.Core.Formula",_x000D_
        "ID": 3258,_x000D_
        "Results": [_x000D_
          [_x000D_
            2990.0_x000D_
          ]_x000D_
        ],_x000D_
        "Statistics": {_x000D_
          "CreationDate": "2022-07-05T17:09:32.231152+02:00",_x000D_
          "LastRefreshDate": "2022-07-05T17:09:32.2321172+02:00",_x000D_
          "TotalRefreshCount": 1,_x000D_
          "CustomInfo": {}_x000D_
        }_x000D_
      },_x000D_
      "3259": {_x000D_
        "$type": "Inside.Core.Formula.Definition.DefinitionAC, Inside.Core.Formula",_x000D_
        "ID": 3259,_x000D_
        "Results": [_x000D_
          [_x000D_
            1495.0_x000D_
          ]_x000D_
        ],_x000D_
        "Statistics": {_x000D_
          "CreationDate": "2022-07-05T17:09:32.2351339+02:00",_x000D_
          "LastRefreshDate": "2022-07-05T17:09:32.2361054+02:00",_x000D_
          "TotalRefreshCount": 1,_x000D_
          "CustomInfo": {}_x000D_
        }_x000D_
      },_x000D_
      "3260": {_x000D_
        "$type": "Inside.Core.Formula.Definition.DefinitionAC, Inside.Core.Formula",_x000D_
        "ID": 3260,_x000D_
        "Results": [_x000D_
          [_x000D_
            135.0_x000D_
          ]_x000D_
        ],_x000D_
        "Statistics": {_x000D_
          "CreationDate": "2022-07-05T17:09:32.2391166+02:00",_x000D_
          "LastRefreshDate": "2022-07-05T17:09:32.2401134+02:00",_x000D_
          "TotalRefreshCount": 1,_x000D_
          "CustomInfo": {}_x000D_
        }_x000D_
      },_x000D_
      "3261": {_x000D_
        "$type": "Inside.Core.Formula.Definition.DefinitionAC, Inside.Core.Formula",_x000D_
        "ID": 3261,_x000D_
        "Results": [_x000D_
          [_x000D_
            780.0_x000D_
          ]_x000D_
        ],_x000D_
        "Statistics": {_x000D_
          "CreationDate": "2022-07-05T17:09:32.2421091+02:00",_x000D_
          "LastRefreshDate": "2022-07-05T17:09:32.2431149+02:00",_x000D_
          "TotalRefreshCount": 1,_x000D_
          "CustomInfo": {}_x000D_
        }_x000D_
      },_x000D_
      "3262": {_x000D_
        "$type": "Inside.Core.Formula.Definition.DefinitionAC, Inside.Core.Formula",_x000D_
        "ID": 3262,_x000D_
        "Results": [_x000D_
          [_x000D_
            2550.0_x000D_
          ]_x000D_
        ],_x000D_
        "Statistics": {_x000D_
          "CreationDate": "2022-07-05T17:09:32.2461118+02:00",_x000D_
          "LastRefreshDate": "2022-07-05T17:09:32.2471043+02:00",_x000D_
          "TotalRefreshCount": 1,_x000D_
          "CustomInfo": {}_x000D_
        }_x000D_
      },_x000D_
      "3263": {_x000D_
        "$type": "Inside.Core.Formula.Definition.DefinitionAC, Inside.Core.Formula",_x000D_
        "ID": 3263,_x000D_
        "Results": [_x000D_
          [_x000D_
            14500.0_x000D_
          ]_x000D_
        ],_x000D_
        "Statistics": {_x000D_
          "CreationDate": "2022-07-05T17:09:32.2491035+02:00",_x000D_
          "LastRefreshDate": "2022-07-05T17:09:32.2510664+02:00",_x000D_
          "TotalRefreshCount": 1,_x000D_
          "CustomInfo": {}_x000D_
        }_x000D_
      },_x000D_
      "3264": {_x000D_
        "$type": "Inside.Core.Formula.Definition.DefinitionAC, Inside.Core.Formula",_x000D_
        "ID": 3264,_x000D_
        "Results": [_x000D_
          [_x000D_
            980.0_x000D_
          ]_x000D_
        ],_x000D_
        "Statistics": {_x000D_
          "CreationDate": "2022-07-05T17:09:32.2530597+02:00",_x000D_
          "LastRefreshDate": "2022-07-05T17:09:32.2550559+02:00",_x000D_
          "TotalRefreshCount": 1,_x000D_
          "CustomInfo": {}_x000D_
        }_x000D_
      },_x000D_
      "3265": {_x000D_
        "$type": "Inside.Core.Formula.Definition.DefinitionAC, Inside.Core.Formula",_x000D_
        "ID": 3265,_x000D_
        "Results": [_x000D_
          [_x000D_
            320.0_x000D_
          ]_x000D_
        ],_x000D_
        "Statistics": {_x000D_
          "CreationDate": "2022-07-05T17:09:32.2684371+02:00",_x000D_
          "LastRefreshDate": "2022-07-05T17:09:32.2704316+02:00",_x000D_
          "TotalRefreshCount": 1,_x000D_
          "CustomInfo": {}_x000D_
        }_x000D_
      },_x000D_
      "3266": {_x000D_
        "$type": "Inside.Core.Formula.Definition.DefinitionAC, Inside.Core.Formula",_x000D_
        "ID": 3266,_x000D_
        "Results": [_x000D_
          [_x000D_
            420.0_x000D_
          ]_x000D_
        ],_x000D_
        "Statistics": {_x000D_
          "CreationDate": "2022-07-05T17:09:32.2724262+02:00",_x000D_
          "LastRefreshDate": "2022-07-05T17:09:32.2734233+02:00",_x000D_
          "TotalRefreshCount": 1,_x000D_
          "CustomInfo": {}_x000D_
        }_x000D_
      },_x000D_
      "3267": {_x000D_
        "$type": "Inside.Core.Formula.Definition.DefinitionAC, Inside.Core.Formula",_x000D_
        "ID": 3267,_x000D_
        "Results": [_x000D_
          [_x000D_
            665.0_x000D_
          ]_x000D_
        ],_x000D_
        "Statistics": {_x000D_
          "CreationDate": "2022-07-05T17:09:32.2754184+02:00",_x000D_
          "LastRefreshDate": "2022-07-05T17:09:32.2764153+02:00",_x000D_
          "TotalRefreshCount": 1,_x000D_
          "CustomInfo": {}_x000D_
        }_x000D_
      },_x000D_
      "3268": {_x000D_
        "$type": "Inside.Core.Formula.Definition.DefinitionAC, Inside.Core.Formula",_x000D_
        "ID": 3268,_x000D_
        "Results": [_x000D_
          [_x000D_
            480.0_x000D_
          ]_x000D_
        ],_x000D_
        "Statistics": {_x000D_
          "CreationDate": "2022-07-05T17:09:32.2784103+02:00",_x000D_
          "LastRefreshDate": "2022-07-05T17:09:32.280405+02:00",_x000D_
          "TotalRefreshCount": 1,_x000D_
          "CustomInfo": {}_x000D_
        }_x000D_
      },_x000D_
      "3269": {_x000D_
        "$type": "Inside.Core.Formula.Definition.DefinitionAC, Inside.Core.Formula",_x000D_
        "ID": 3269,_x000D_
        "Results": [_x000D_
          [_x000D_
            520.0_x000D_
          ]_x000D_
        ],_x000D_
        "Statistics": {_x000D_
          "CreationDate": "2022-07-05T17:09:32.2823999+02:00",_x000D_
          "LastRefreshDate": "2022-07-05T17:09:32.2843951+02:00",_x000D_
          "TotalRefreshCount": 1,_x000D_
          "CustomInfo": {}_x000D_
        }_x000D_
      }_x000D_
    },_x000D_
    "LastID": 3269_x000D_
  }_x000D_
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</si>
</sst>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b/>
      <sz val="9"/>
      <color indexed="81"/>
      <name val="Tahoma"/>
      <family val="2"/>
    </font>
    <font>
      <b/>
      <sz val="18"/>
      <color theme="0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49" fontId="0" fillId="0" borderId="0" xfId="0" applyNumberFormat="1"/>
    <xf numFmtId="4" fontId="0" fillId="0" borderId="0" xfId="0" applyNumberFormat="1"/>
    <xf numFmtId="10" fontId="0" fillId="0" borderId="0" xfId="1" applyNumberFormat="1" applyFont="1"/>
    <xf numFmtId="0" fontId="0" fillId="0" borderId="0" xfId="0" applyAlignment="1">
      <alignment wrapText="1"/>
    </xf>
    <xf numFmtId="0" fontId="3" fillId="2" borderId="0" xfId="0" applyFont="1" applyFill="1"/>
    <xf numFmtId="10" fontId="0" fillId="0" borderId="0" xfId="0" applyNumberFormat="1"/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5" fillId="3" borderId="0" xfId="0" applyFont="1" applyFill="1" applyAlignment="1">
      <alignment horizontal="center" vertical="center"/>
    </xf>
    <xf numFmtId="14" fontId="0" fillId="0" borderId="0" xfId="0" applyNumberFormat="1"/>
  </cellXfs>
  <cellStyles count="2">
    <cellStyle name="Normal" xfId="0" builtinId="0"/>
    <cellStyle name="Pourcentage" xfId="1" builtinId="5"/>
  </cellStyles>
  <dxfs count="29">
    <dxf>
      <numFmt numFmtId="4" formatCode="#,##0.00"/>
    </dxf>
    <dxf>
      <numFmt numFmtId="14" formatCode="0.00%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14" formatCode="0.00%"/>
    </dxf>
    <dxf>
      <numFmt numFmtId="4" formatCode="#,##0.00"/>
    </dxf>
    <dxf>
      <numFmt numFmtId="14" formatCode="0.00%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9D7A5"/>
      <color rgb="FFE9D9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microsoft.com/office/2007/relationships/slicerCache" Target="slicerCaches/slicerCache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microsoft.com/office/2007/relationships/slicerCache" Target="slicerCaches/slicerCache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microsoft.com/office/2007/relationships/slicerCache" Target="slicerCaches/slicerCache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microsoft.com/office/2007/relationships/slicerCache" Target="slicerCaches/slicerCache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07/relationships/slicerCache" Target="slicerCaches/slicerCache1.xml"/><Relationship Id="rId14" Type="http://schemas.microsoft.com/office/2007/relationships/slicerCache" Target="slicerCaches/slicerCache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[SBR_Batigest_Rentabilité chantiers types.xlsx]Synthèse Rentabilité Chantier!Tableau croisé dynamique3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Marge sur PR par Client - Groupe 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7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8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9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0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1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2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3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4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5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6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7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8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9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0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1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2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3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4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5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6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7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8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9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10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11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12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13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14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15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16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17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18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19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20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21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22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23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24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25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26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27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28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29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30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31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32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33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34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35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36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37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38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39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40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41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42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43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44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45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46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47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48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49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50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51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52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53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54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</c:pivotFmt>
      <c:pivotFmt>
        <c:idx val="155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56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57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58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59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60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61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62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63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64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65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66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67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68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69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70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'Synthèse Rentabilité Chantier'!$AH$1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'Synthèse Rentabilité Chantier'!$AG$2:$AG$3</c:f>
              <c:strCache>
                <c:ptCount val="1"/>
                <c:pt idx="0">
                  <c:v>(vide)</c:v>
                </c:pt>
              </c:strCache>
            </c:strRef>
          </c:cat>
          <c:val>
            <c:numRef>
              <c:f>'Synthèse Rentabilité Chantier'!$AH$2:$AH$3</c:f>
              <c:numCache>
                <c:formatCode>General</c:formatCode>
                <c:ptCount val="1"/>
                <c:pt idx="0">
                  <c:v>-138357.05268799997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3-0246-44DF-A034-A30D8AB61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534752"/>
        <c:axId val="890531144"/>
      </c:barChart>
      <c:catAx>
        <c:axId val="89053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90531144"/>
        <c:crosses val="autoZero"/>
        <c:auto val="1"/>
        <c:lblAlgn val="ctr"/>
        <c:lblOffset val="100"/>
        <c:noMultiLvlLbl val="0"/>
      </c:catAx>
      <c:valAx>
        <c:axId val="890531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90534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dTable>
    </c:plotArea>
    <c:plotVisOnly val="1"/>
    <c:dispBlanksAs val="gap"/>
    <c:showDLblsOverMax val="0"/>
    <c:extLst/>
  </c:chart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[SBR_Batigest_Rentabilité chantiers types.xlsx]Synthèse Rentabilité Chantier!Tableau croisé dynamique4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Réalisé Déboursé par Nature - Chantier</a:t>
            </a:r>
          </a:p>
        </c:rich>
      </c:tx>
      <c:layout>
        <c:manualLayout>
          <c:xMode val="edge"/>
          <c:yMode val="edge"/>
          <c:x val="1.3219108649687403E-2"/>
          <c:y val="0.12119284922073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1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1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1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1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1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1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1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1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1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1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1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1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1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1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1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1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1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1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1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1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'Synthèse Rentabilité Chantier'!$BD$1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0BE-4269-9A06-9C0682CFFA6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0BE-4269-9A06-9C0682CFFA6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0BE-4269-9A06-9C0682CFFA6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0BE-4269-9A06-9C0682CFFA6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0BE-4269-9A06-9C0682CFFA6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0BE-4269-9A06-9C0682CFFA6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0BE-4269-9A06-9C0682CFFA6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0BE-4269-9A06-9C0682CFFA6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0BE-4269-9A06-9C0682CFFA6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20BE-4269-9A06-9C0682CFFA6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20BE-4269-9A06-9C0682CFFA64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20BE-4269-9A06-9C0682CFFA64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20BE-4269-9A06-9C0682CFFA64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20BE-4269-9A06-9C0682CFFA6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'Synthèse Rentabilité Chantier'!$BC$2:$BC$7</c:f>
              <c:strCache>
                <c:ptCount val="5"/>
                <c:pt idx="0">
                  <c:v>(vide)</c:v>
                </c:pt>
                <c:pt idx="1">
                  <c:v>NOMLIB2</c:v>
                </c:pt>
                <c:pt idx="2">
                  <c:v>NOMLIB6</c:v>
                </c:pt>
                <c:pt idx="3">
                  <c:v>NOMLIB1</c:v>
                </c:pt>
                <c:pt idx="4">
                  <c:v>NOMLIB4</c:v>
                </c:pt>
              </c:strCache>
            </c:strRef>
          </c:cat>
          <c:val>
            <c:numRef>
              <c:f>'Synthèse Rentabilité Chantier'!$BD$2:$BD$7</c:f>
              <c:numCache>
                <c:formatCode>General</c:formatCode>
                <c:ptCount val="5"/>
                <c:pt idx="0">
                  <c:v>4732</c:v>
                </c:pt>
                <c:pt idx="1">
                  <c:v>117911.36739999999</c:v>
                </c:pt>
                <c:pt idx="2">
                  <c:v>13719.8024</c:v>
                </c:pt>
                <c:pt idx="3">
                  <c:v>79506.429980000001</c:v>
                </c:pt>
                <c:pt idx="4">
                  <c:v>920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2FF-4076-8B48-3F83A1FF7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7.5362384774424656E-3"/>
          <c:y val="0.25134173279525462"/>
          <c:w val="0.19248809111134299"/>
          <c:h val="0.666930512441205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[SBR_Batigest_Rentabilité chantiers types.xlsx]Synthèse Rentabilité Chantier!Tableau croisé dynamique5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fr-FR" sz="1400" b="1" i="0" u="none" strike="noStrike" kern="1200" cap="all" spc="0" normalizeH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fr-FR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TOP 10 Marge sur PRix de reviient par Client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fr-FR" sz="1400" b="1" i="0" u="none" strike="noStrike" kern="1200" cap="all" spc="0" normalizeH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2"/>
          </a:solidFill>
          <a:ln>
            <a:noFill/>
          </a:ln>
          <a:effectLst/>
        </c:spPr>
        <c:marker>
          <c:symbol val="diamond"/>
          <c:size val="6"/>
          <c:spPr>
            <a:solidFill>
              <a:schemeClr val="accent2"/>
            </a:solidFill>
            <a:ln w="9525">
              <a:solidFill>
                <a:schemeClr val="accent2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>
            <a:noFill/>
          </a:ln>
          <a:effectLst/>
        </c:spPr>
        <c:marker>
          <c:spPr>
            <a:solidFill>
              <a:schemeClr val="accent2"/>
            </a:solidFill>
            <a:ln w="9525">
              <a:solidFill>
                <a:schemeClr val="accent2"/>
              </a:solidFill>
              <a:round/>
            </a:ln>
            <a:effectLst/>
          </c:spPr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2"/>
          </a:solidFill>
          <a:ln>
            <a:noFill/>
          </a:ln>
          <a:effectLst/>
        </c:spPr>
        <c:marker>
          <c:spPr>
            <a:solidFill>
              <a:schemeClr val="accent2"/>
            </a:solidFill>
            <a:ln w="9525">
              <a:solidFill>
                <a:schemeClr val="accent2"/>
              </a:solidFill>
              <a:round/>
            </a:ln>
            <a:effectLst/>
          </c:spPr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/>
          </a:solidFill>
          <a:ln>
            <a:noFill/>
          </a:ln>
          <a:effectLst/>
        </c:spPr>
        <c:marker>
          <c:spPr>
            <a:solidFill>
              <a:schemeClr val="accent2"/>
            </a:solidFill>
            <a:ln w="9525">
              <a:solidFill>
                <a:schemeClr val="accent2"/>
              </a:solidFill>
              <a:round/>
            </a:ln>
            <a:effectLst/>
          </c:spPr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2"/>
          </a:solidFill>
          <a:ln>
            <a:noFill/>
          </a:ln>
          <a:effectLst/>
        </c:spPr>
        <c:marker>
          <c:spPr>
            <a:solidFill>
              <a:schemeClr val="accent2"/>
            </a:solidFill>
            <a:ln w="9525">
              <a:solidFill>
                <a:schemeClr val="accent2"/>
              </a:solidFill>
              <a:round/>
            </a:ln>
            <a:effectLst/>
          </c:spPr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'Synthèse Rentabilité Chantier'!$AO$1:$AO$2</c:f>
              <c:strCache>
                <c:ptCount val="1"/>
                <c:pt idx="0">
                  <c:v>21827Nom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'Synthèse Rentabilité Chantier'!$AN$3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'Synthèse Rentabilité Chantier'!$AO$3</c:f>
              <c:numCache>
                <c:formatCode>General</c:formatCode>
                <c:ptCount val="1"/>
                <c:pt idx="0">
                  <c:v>4960.8495999999723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24-4DEA-951A-5A2E04B0CCED}"/>
            </c:ext>
          </c:extLst>
        </c:ser>
        <c:ser>
          <c:idx val="1"/>
          <c:order val="1"/>
          <c:tx>
            <c:strRef>
              <c:f>'Synthèse Rentabilité Chantier'!$AP$1:$AP$2</c:f>
              <c:strCache>
                <c:ptCount val="1"/>
                <c:pt idx="0">
                  <c:v>56349Nom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'Synthèse Rentabilité Chantier'!$AN$3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'Synthèse Rentabilité Chantier'!$AP$3</c:f>
              <c:numCache>
                <c:formatCode>General</c:formatCode>
                <c:ptCount val="1"/>
                <c:pt idx="0">
                  <c:v>234.79999999999998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24-4DEA-951A-5A2E04B0CCED}"/>
            </c:ext>
          </c:extLst>
        </c:ser>
        <c:ser>
          <c:idx val="2"/>
          <c:order val="2"/>
          <c:tx>
            <c:strRef>
              <c:f>'Synthèse Rentabilité Chantier'!$AQ$1:$AQ$2</c:f>
              <c:strCache>
                <c:ptCount val="1"/>
                <c:pt idx="0">
                  <c:v>56107Nom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'Synthèse Rentabilité Chantier'!$AN$3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'Synthèse Rentabilité Chantier'!$AQ$3</c:f>
              <c:numCache>
                <c:formatCode>General</c:formatCode>
                <c:ptCount val="1"/>
                <c:pt idx="0">
                  <c:v>101.11679999999967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24-4DEA-951A-5A2E04B0CCED}"/>
            </c:ext>
          </c:extLst>
        </c:ser>
        <c:ser>
          <c:idx val="3"/>
          <c:order val="3"/>
          <c:tx>
            <c:strRef>
              <c:f>'Synthèse Rentabilité Chantier'!$AR$1:$AR$2</c:f>
              <c:strCache>
                <c:ptCount val="1"/>
                <c:pt idx="0">
                  <c:v>19380Nom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'Synthèse Rentabilité Chantier'!$AN$3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'Synthèse Rentabilité Chantier'!$AR$3</c:f>
              <c:numCache>
                <c:formatCode>General</c:formatCode>
                <c:ptCount val="1"/>
                <c:pt idx="0">
                  <c:v>31.399999999999864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24-4DEA-951A-5A2E04B0CCED}"/>
            </c:ext>
          </c:extLst>
        </c:ser>
        <c:ser>
          <c:idx val="4"/>
          <c:order val="4"/>
          <c:tx>
            <c:strRef>
              <c:f>'Synthèse Rentabilité Chantier'!$AS$1:$AS$2</c:f>
              <c:strCache>
                <c:ptCount val="1"/>
                <c:pt idx="0">
                  <c:v>82668Nom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'Synthèse Rentabilité Chantier'!$AN$3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'Synthèse Rentabilité Chantier'!$AS$3</c:f>
              <c:numCache>
                <c:formatCode>General</c:formatCode>
                <c:ptCount val="1"/>
                <c:pt idx="0">
                  <c:v>-44.800000000000004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24-4DEA-951A-5A2E04B0CCED}"/>
            </c:ext>
          </c:extLst>
        </c:ser>
        <c:ser>
          <c:idx val="5"/>
          <c:order val="5"/>
          <c:tx>
            <c:strRef>
              <c:f>'Synthèse Rentabilité Chantier'!$AT$1:$AT$2</c:f>
              <c:strCache>
                <c:ptCount val="1"/>
                <c:pt idx="0">
                  <c:v>29428Nom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'Synthèse Rentabilité Chantier'!$AN$3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'Synthèse Rentabilité Chantier'!$AT$3</c:f>
              <c:numCache>
                <c:formatCode>General</c:formatCode>
                <c:ptCount val="1"/>
                <c:pt idx="0">
                  <c:v>-67.200000000000017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324-4DEA-951A-5A2E04B0CCED}"/>
            </c:ext>
          </c:extLst>
        </c:ser>
        <c:ser>
          <c:idx val="6"/>
          <c:order val="6"/>
          <c:tx>
            <c:strRef>
              <c:f>'Synthèse Rentabilité Chantier'!$AU$1:$AU$2</c:f>
              <c:strCache>
                <c:ptCount val="1"/>
                <c:pt idx="0">
                  <c:v>64620Nom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'Synthèse Rentabilité Chantier'!$AN$3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'Synthèse Rentabilité Chantier'!$AU$3</c:f>
              <c:numCache>
                <c:formatCode>General</c:formatCode>
                <c:ptCount val="1"/>
                <c:pt idx="0">
                  <c:v>-78.400000000000006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324-4DEA-951A-5A2E04B0CCED}"/>
            </c:ext>
          </c:extLst>
        </c:ser>
        <c:ser>
          <c:idx val="7"/>
          <c:order val="7"/>
          <c:tx>
            <c:strRef>
              <c:f>'Synthèse Rentabilité Chantier'!$AV$1:$AV$2</c:f>
              <c:strCache>
                <c:ptCount val="1"/>
                <c:pt idx="0">
                  <c:v>75258Nom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'Synthèse Rentabilité Chantier'!$AN$3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'Synthèse Rentabilité Chantier'!$AV$3</c:f>
              <c:numCache>
                <c:formatCode>General</c:formatCode>
                <c:ptCount val="1"/>
                <c:pt idx="0">
                  <c:v>-134.4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324-4DEA-951A-5A2E04B0CCED}"/>
            </c:ext>
          </c:extLst>
        </c:ser>
        <c:ser>
          <c:idx val="8"/>
          <c:order val="8"/>
          <c:tx>
            <c:strRef>
              <c:f>'Synthèse Rentabilité Chantier'!$AW$1:$AW$2</c:f>
              <c:strCache>
                <c:ptCount val="1"/>
                <c:pt idx="0">
                  <c:v>21288Nom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'Synthèse Rentabilité Chantier'!$AN$3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'Synthèse Rentabilité Chantier'!$AW$3</c:f>
              <c:numCache>
                <c:formatCode>General</c:formatCode>
                <c:ptCount val="1"/>
                <c:pt idx="0">
                  <c:v>-151.20000000000005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324-4DEA-951A-5A2E04B0CCED}"/>
            </c:ext>
          </c:extLst>
        </c:ser>
        <c:ser>
          <c:idx val="9"/>
          <c:order val="9"/>
          <c:tx>
            <c:strRef>
              <c:f>'Synthèse Rentabilité Chantier'!$AX$1:$AX$2</c:f>
              <c:strCache>
                <c:ptCount val="1"/>
                <c:pt idx="0">
                  <c:v>64954Nom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'Synthèse Rentabilité Chantier'!$AN$3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'Synthèse Rentabilité Chantier'!$AX$3</c:f>
              <c:numCache>
                <c:formatCode>General</c:formatCode>
                <c:ptCount val="1"/>
                <c:pt idx="0">
                  <c:v>-201.60000000000002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324-4DEA-951A-5A2E04B0CC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3676560"/>
        <c:axId val="263672624"/>
      </c:barChart>
      <c:catAx>
        <c:axId val="26367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3672624"/>
        <c:crosses val="autoZero"/>
        <c:auto val="1"/>
        <c:lblAlgn val="ctr"/>
        <c:lblOffset val="100"/>
        <c:noMultiLvlLbl val="0"/>
      </c:catAx>
      <c:valAx>
        <c:axId val="2636726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63676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Déboursé cumulé</a:t>
            </a:r>
            <a:r>
              <a:rPr lang="fr-FR" baseline="0"/>
              <a:t> par type d'élément</a:t>
            </a:r>
            <a:endParaRPr lang="fr-FR"/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5"/>
          <c:tx>
            <c:v>Réalisé - Déboursé</c:v>
          </c:tx>
          <c:dLbls>
            <c:spPr>
              <a:noFill/>
              <a:ln>
                <a:noFill/>
              </a:ln>
              <a:effectLst/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Divers</c:v>
              </c:pt>
              <c:pt idx="1">
                <c:v>Fourniture et matériaux</c:v>
              </c:pt>
              <c:pt idx="2">
                <c:v>Main d'oeuvre</c:v>
              </c:pt>
            </c:strLit>
          </c:cat>
          <c:val>
            <c:numLit>
              <c:formatCode>General</c:formatCode>
              <c:ptCount val="3"/>
              <c:pt idx="0">
                <c:v>12660.46</c:v>
              </c:pt>
              <c:pt idx="1">
                <c:v>41.5</c:v>
              </c:pt>
              <c:pt idx="2">
                <c:v>260813.7</c:v>
              </c:pt>
            </c:numLit>
          </c:val>
          <c:extLst>
            <c:ext xmlns:c16="http://schemas.microsoft.com/office/drawing/2014/chart" uri="{C3380CC4-5D6E-409C-BE32-E72D297353CC}">
              <c16:uniqueId val="{00000007-7379-47D8-B72A-B4BB96E7123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v>Divers</c:v>
                </c:tx>
                <c:dLbls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extLst>
                    <c:ext uri="{CE6537A1-D6FC-4f65-9D91-7224C49458BB}"/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1-7379-47D8-B72A-B4BB96E7123E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v>Fourniture et matériaux</c:v>
                </c:tx>
                <c:dLbls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379-47D8-B72A-B4BB96E7123E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v>Frais</c:v>
                </c:tx>
                <c:dLbls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379-47D8-B72A-B4BB96E7123E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v>Main d'oeuvre</c:v>
                </c:tx>
                <c:dLbls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379-47D8-B72A-B4BB96E7123E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v>Matériel</c:v>
                </c:tx>
                <c:dLbls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7379-47D8-B72A-B4BB96E7123E}"/>
                  </c:ext>
                </c:extLst>
              </c15:ser>
            </c15:filteredPieSeries>
          </c:ext>
        </c:extLst>
      </c:pieChart>
    </c:plotArea>
    <c:legend>
      <c:legendPos val="r"/>
      <c:overlay val="0"/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fr-FR" sz="1800" b="1" i="0" baseline="0">
                <a:effectLst/>
              </a:rPr>
              <a:t>Déboursé cumulé sur la période</a:t>
            </a:r>
            <a:endParaRPr lang="fr-F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Divers</c:v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Lit>
              <c:ptCount val="12"/>
              <c:pt idx="0">
                <c:v>202001</c:v>
              </c:pt>
              <c:pt idx="1">
                <c:v>202002</c:v>
              </c:pt>
              <c:pt idx="2">
                <c:v>202003</c:v>
              </c:pt>
              <c:pt idx="3">
                <c:v>202004</c:v>
              </c:pt>
              <c:pt idx="4">
                <c:v>202005</c:v>
              </c:pt>
              <c:pt idx="5">
                <c:v>202006</c:v>
              </c:pt>
              <c:pt idx="6">
                <c:v>202007</c:v>
              </c:pt>
              <c:pt idx="7">
                <c:v>202008</c:v>
              </c:pt>
              <c:pt idx="8">
                <c:v>202009</c:v>
              </c:pt>
              <c:pt idx="9">
                <c:v>202010</c:v>
              </c:pt>
              <c:pt idx="10">
                <c:v>202011</c:v>
              </c:pt>
              <c:pt idx="11">
                <c:v>202012</c:v>
              </c:pt>
            </c:strLit>
          </c:cat>
          <c:val>
            <c:numLit>
              <c:formatCode>General</c:formatCode>
              <c:ptCount val="12"/>
              <c:pt idx="0">
                <c:v>586.79999999999995</c:v>
              </c:pt>
              <c:pt idx="1">
                <c:v>440</c:v>
              </c:pt>
              <c:pt idx="2">
                <c:v>1884.14</c:v>
              </c:pt>
              <c:pt idx="3">
                <c:v>271.07</c:v>
              </c:pt>
              <c:pt idx="4">
                <c:v>213.9</c:v>
              </c:pt>
              <c:pt idx="5">
                <c:v>1151.8699999999999</c:v>
              </c:pt>
              <c:pt idx="6">
                <c:v>0</c:v>
              </c:pt>
              <c:pt idx="7">
                <c:v>126.06</c:v>
              </c:pt>
              <c:pt idx="8">
                <c:v>870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A53-404E-91EF-648546EE08F8}"/>
            </c:ext>
          </c:extLst>
        </c:ser>
        <c:ser>
          <c:idx val="1"/>
          <c:order val="1"/>
          <c:tx>
            <c:v>Fourniture et matériaux</c:v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Lit>
              <c:ptCount val="12"/>
              <c:pt idx="0">
                <c:v>202001</c:v>
              </c:pt>
              <c:pt idx="1">
                <c:v>202002</c:v>
              </c:pt>
              <c:pt idx="2">
                <c:v>202003</c:v>
              </c:pt>
              <c:pt idx="3">
                <c:v>202004</c:v>
              </c:pt>
              <c:pt idx="4">
                <c:v>202005</c:v>
              </c:pt>
              <c:pt idx="5">
                <c:v>202006</c:v>
              </c:pt>
              <c:pt idx="6">
                <c:v>202007</c:v>
              </c:pt>
              <c:pt idx="7">
                <c:v>202008</c:v>
              </c:pt>
              <c:pt idx="8">
                <c:v>202009</c:v>
              </c:pt>
              <c:pt idx="9">
                <c:v>202010</c:v>
              </c:pt>
              <c:pt idx="10">
                <c:v>202011</c:v>
              </c:pt>
              <c:pt idx="11">
                <c:v>202012</c:v>
              </c:pt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A53-404E-91EF-648546EE08F8}"/>
            </c:ext>
          </c:extLst>
        </c:ser>
        <c:ser>
          <c:idx val="3"/>
          <c:order val="3"/>
          <c:tx>
            <c:v>Main d'oeuvre</c:v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Lit>
              <c:ptCount val="12"/>
              <c:pt idx="0">
                <c:v>202001</c:v>
              </c:pt>
              <c:pt idx="1">
                <c:v>202002</c:v>
              </c:pt>
              <c:pt idx="2">
                <c:v>202003</c:v>
              </c:pt>
              <c:pt idx="3">
                <c:v>202004</c:v>
              </c:pt>
              <c:pt idx="4">
                <c:v>202005</c:v>
              </c:pt>
              <c:pt idx="5">
                <c:v>202006</c:v>
              </c:pt>
              <c:pt idx="6">
                <c:v>202007</c:v>
              </c:pt>
              <c:pt idx="7">
                <c:v>202008</c:v>
              </c:pt>
              <c:pt idx="8">
                <c:v>202009</c:v>
              </c:pt>
              <c:pt idx="9">
                <c:v>202010</c:v>
              </c:pt>
              <c:pt idx="10">
                <c:v>202011</c:v>
              </c:pt>
              <c:pt idx="11">
                <c:v>202012</c:v>
              </c:pt>
            </c:strLit>
          </c:cat>
          <c:val>
            <c:numLit>
              <c:formatCode>General</c:formatCode>
              <c:ptCount val="12"/>
              <c:pt idx="0">
                <c:v>44456.3</c:v>
              </c:pt>
              <c:pt idx="1">
                <c:v>45250</c:v>
              </c:pt>
              <c:pt idx="2">
                <c:v>18477.5</c:v>
              </c:pt>
              <c:pt idx="3">
                <c:v>8842.5</c:v>
              </c:pt>
              <c:pt idx="4">
                <c:v>26115</c:v>
              </c:pt>
              <c:pt idx="5">
                <c:v>37926.699999999997</c:v>
              </c:pt>
              <c:pt idx="6">
                <c:v>53054.9</c:v>
              </c:pt>
              <c:pt idx="7">
                <c:v>37886.400000000001</c:v>
              </c:pt>
              <c:pt idx="8">
                <c:v>52902.2</c:v>
              </c:pt>
              <c:pt idx="9">
                <c:v>65695.100000000006</c:v>
              </c:pt>
              <c:pt idx="10">
                <c:v>46172</c:v>
              </c:pt>
              <c:pt idx="11">
                <c:v>56446.8</c:v>
              </c:pt>
            </c:numLit>
          </c:val>
          <c:extLst>
            <c:ext xmlns:c16="http://schemas.microsoft.com/office/drawing/2014/chart" uri="{C3380CC4-5D6E-409C-BE32-E72D297353CC}">
              <c16:uniqueId val="{00000004-9A53-404E-91EF-648546EE0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1249424"/>
        <c:axId val="1241254672"/>
        <c:extLst>
          <c:ext xmlns:c15="http://schemas.microsoft.com/office/drawing/2012/chart" uri="{02D57815-91ED-43cb-92C2-25804820EDAC}">
            <c15:filteredAreaSeries>
              <c15:ser>
                <c:idx val="2"/>
                <c:order val="2"/>
                <c:tx>
                  <c:v>Frais</c:v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3-9A53-404E-91EF-648546EE08F8}"/>
                  </c:ext>
                </c:extLst>
              </c15:ser>
            </c15:filteredAreaSeries>
            <c15:filteredAreaSeries>
              <c15:ser>
                <c:idx val="4"/>
                <c:order val="4"/>
                <c:tx>
                  <c:v>Matériel</c:v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A53-404E-91EF-648546EE08F8}"/>
                  </c:ext>
                </c:extLst>
              </c15:ser>
            </c15:filteredAreaSeries>
            <c15:filteredAreaSeries>
              <c15:ser>
                <c:idx val="5"/>
                <c:order val="5"/>
                <c:tx>
                  <c:v>Sous-traitance</c:v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A53-404E-91EF-648546EE08F8}"/>
                  </c:ext>
                </c:extLst>
              </c15:ser>
            </c15:filteredAreaSeries>
          </c:ext>
        </c:extLst>
      </c:areaChart>
      <c:catAx>
        <c:axId val="124124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rnd" cmpd="sng" algn="ctr">
            <a:solidFill>
              <a:schemeClr val="tx1">
                <a:tint val="75000"/>
                <a:shade val="9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254672"/>
        <c:crosses val="autoZero"/>
        <c:auto val="1"/>
        <c:lblAlgn val="ctr"/>
        <c:lblOffset val="100"/>
        <c:noMultiLvlLbl val="0"/>
      </c:catAx>
      <c:valAx>
        <c:axId val="1241254672"/>
        <c:scaling>
          <c:orientation val="minMax"/>
        </c:scaling>
        <c:delete val="0"/>
        <c:axPos val="l"/>
        <c:majorGridlines>
          <c:spPr>
            <a:ln w="9525" cap="rnd" cmpd="sng" algn="ctr">
              <a:solidFill>
                <a:schemeClr val="tx1">
                  <a:tint val="75000"/>
                  <a:shade val="9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rnd" cmpd="sng" algn="ctr">
            <a:solidFill>
              <a:schemeClr val="tx1">
                <a:tint val="75000"/>
                <a:shade val="9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24942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rnd" cmpd="sng" algn="ctr">
      <a:solidFill>
        <a:schemeClr val="tx1">
          <a:tint val="75000"/>
          <a:shade val="90000"/>
        </a:schemeClr>
      </a:solidFill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24110</xdr:colOff>
      <xdr:row>1</xdr:row>
      <xdr:rowOff>42646</xdr:rowOff>
    </xdr:from>
    <xdr:to>
      <xdr:col>6</xdr:col>
      <xdr:colOff>1042134</xdr:colOff>
      <xdr:row>21</xdr:row>
      <xdr:rowOff>118753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54898B9F-EF39-42DC-A99D-F49ABBC50B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1122640</xdr:colOff>
      <xdr:row>1</xdr:row>
      <xdr:rowOff>59328</xdr:rowOff>
    </xdr:from>
    <xdr:to>
      <xdr:col>18</xdr:col>
      <xdr:colOff>750794</xdr:colOff>
      <xdr:row>21</xdr:row>
      <xdr:rowOff>130084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366472F8-7235-4CA2-91D4-9821EE1805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1102550</xdr:colOff>
      <xdr:row>1</xdr:row>
      <xdr:rowOff>79862</xdr:rowOff>
    </xdr:from>
    <xdr:to>
      <xdr:col>12</xdr:col>
      <xdr:colOff>1097032</xdr:colOff>
      <xdr:row>21</xdr:row>
      <xdr:rowOff>85452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3BE08E23-6B77-4F06-9C2C-F9217C63C3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26557</xdr:rowOff>
    </xdr:from>
    <xdr:to>
      <xdr:col>0</xdr:col>
      <xdr:colOff>2819736</xdr:colOff>
      <xdr:row>27</xdr:row>
      <xdr:rowOff>56029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ériode">
              <a:extLst>
                <a:ext uri="{FF2B5EF4-FFF2-40B4-BE49-F238E27FC236}">
                  <a16:creationId xmlns:a16="http://schemas.microsoft.com/office/drawing/2014/main" id="{A0341376-6C55-47F0-9E46-4CCDD4902EF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ériod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3194012"/>
              <a:ext cx="2819736" cy="17179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6497</xdr:colOff>
      <xdr:row>37</xdr:row>
      <xdr:rowOff>31153</xdr:rowOff>
    </xdr:from>
    <xdr:to>
      <xdr:col>0</xdr:col>
      <xdr:colOff>2801469</xdr:colOff>
      <xdr:row>51</xdr:row>
      <xdr:rowOff>149972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hantier - Groupe 1">
              <a:extLst>
                <a:ext uri="{FF2B5EF4-FFF2-40B4-BE49-F238E27FC236}">
                  <a16:creationId xmlns:a16="http://schemas.microsoft.com/office/drawing/2014/main" id="{6A863924-37DC-45A2-BB37-7DDC02A92E4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hantier - Groupe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402" y="6562277"/>
              <a:ext cx="2789257" cy="247396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13894</xdr:colOff>
      <xdr:row>51</xdr:row>
      <xdr:rowOff>162037</xdr:rowOff>
    </xdr:from>
    <xdr:to>
      <xdr:col>0</xdr:col>
      <xdr:colOff>2761912</xdr:colOff>
      <xdr:row>66</xdr:row>
      <xdr:rowOff>116579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Chantier - Groupe 2">
              <a:extLst>
                <a:ext uri="{FF2B5EF4-FFF2-40B4-BE49-F238E27FC236}">
                  <a16:creationId xmlns:a16="http://schemas.microsoft.com/office/drawing/2014/main" id="{9C37123B-9E92-4C83-B8E8-EB88BBE5A95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hantier - Groupe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704" y="9050207"/>
              <a:ext cx="2748018" cy="247396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23195</xdr:colOff>
      <xdr:row>27</xdr:row>
      <xdr:rowOff>76648</xdr:rowOff>
    </xdr:from>
    <xdr:to>
      <xdr:col>0</xdr:col>
      <xdr:colOff>2799566</xdr:colOff>
      <xdr:row>37</xdr:row>
      <xdr:rowOff>1905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Type récapitulatif">
              <a:extLst>
                <a:ext uri="{FF2B5EF4-FFF2-40B4-BE49-F238E27FC236}">
                  <a16:creationId xmlns:a16="http://schemas.microsoft.com/office/drawing/2014/main" id="{538005E8-1A85-4C8D-A89C-9456407FFB4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ype récapitulatif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385" y="4928795"/>
              <a:ext cx="2783991" cy="160613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>
    <xdr:from>
      <xdr:col>3</xdr:col>
      <xdr:colOff>612514</xdr:colOff>
      <xdr:row>1</xdr:row>
      <xdr:rowOff>13110</xdr:rowOff>
    </xdr:from>
    <xdr:to>
      <xdr:col>7</xdr:col>
      <xdr:colOff>638736</xdr:colOff>
      <xdr:row>17</xdr:row>
      <xdr:rowOff>143771</xdr:rowOff>
    </xdr:to>
    <xdr:graphicFrame macro="">
      <xdr:nvGraphicFramePr>
        <xdr:cNvPr id="7" name="Graphique_D2">
          <a:extLst>
            <a:ext uri="{FF2B5EF4-FFF2-40B4-BE49-F238E27FC236}">
              <a16:creationId xmlns:a16="http://schemas.microsoft.com/office/drawing/2014/main" id="{7BE693AE-B16D-423A-BFE6-9EF5F987F1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853440</xdr:colOff>
      <xdr:row>1</xdr:row>
      <xdr:rowOff>5715</xdr:rowOff>
    </xdr:from>
    <xdr:to>
      <xdr:col>9</xdr:col>
      <xdr:colOff>777240</xdr:colOff>
      <xdr:row>16</xdr:row>
      <xdr:rowOff>161925</xdr:rowOff>
    </xdr:to>
    <xdr:graphicFrame macro="">
      <xdr:nvGraphicFramePr>
        <xdr:cNvPr id="3" name="Graphique_E2">
          <a:extLst>
            <a:ext uri="{FF2B5EF4-FFF2-40B4-BE49-F238E27FC236}">
              <a16:creationId xmlns:a16="http://schemas.microsoft.com/office/drawing/2014/main" id="{3D91C273-BF56-4D4B-A57A-5636FC76B2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36195</xdr:colOff>
      <xdr:row>16</xdr:row>
      <xdr:rowOff>167640</xdr:rowOff>
    </xdr:from>
    <xdr:to>
      <xdr:col>0</xdr:col>
      <xdr:colOff>2200275</xdr:colOff>
      <xdr:row>31</xdr:row>
      <xdr:rowOff>56515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Type récapitulatif 1">
              <a:extLst>
                <a:ext uri="{FF2B5EF4-FFF2-40B4-BE49-F238E27FC236}">
                  <a16:creationId xmlns:a16="http://schemas.microsoft.com/office/drawing/2014/main" id="{7EBF651E-5047-42E1-9507-227766B2940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ype récapitulatif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6195" y="3181350"/>
              <a:ext cx="2162175" cy="2460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31</xdr:row>
      <xdr:rowOff>78105</xdr:rowOff>
    </xdr:from>
    <xdr:to>
      <xdr:col>0</xdr:col>
      <xdr:colOff>2200275</xdr:colOff>
      <xdr:row>45</xdr:row>
      <xdr:rowOff>144145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Chantier - Nature de travaux">
              <a:extLst>
                <a:ext uri="{FF2B5EF4-FFF2-40B4-BE49-F238E27FC236}">
                  <a16:creationId xmlns:a16="http://schemas.microsoft.com/office/drawing/2014/main" id="{BCDFCF19-1F21-4002-A2A5-B8A18B38A61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hantier - Nature de travaux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5659755"/>
              <a:ext cx="2198370" cy="246443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thony TARLE" refreshedDate="44616.630396759261" createdVersion="3" refreshedVersion="7" minRefreshableVersion="3" recordCount="529" xr:uid="{625F0B58-A961-44CC-833E-544ACA65515E}">
  <cacheSource type="external" connectionId="14"/>
  <cacheFields count="7">
    <cacheField name="Chantier - Nature de travaux" numFmtId="0">
      <sharedItems containsBlank="1" count="26">
        <m/>
        <s v="Acier"/>
        <s v="Aluminium"/>
        <s v="Aluminium et Acier"/>
        <s v="GERALD VAINCOT"/>
        <s v="Inox"/>
        <s v="JF LECONTE"/>
        <s v="MATHIEU KENNEL"/>
        <s v="MICHEL RUCK"/>
        <s v="Négoce"/>
        <s v="Travaux"/>
        <s v="WILLIAM SCHMITTER"/>
        <s v="Travaux de rénovation" u="1"/>
        <s v="Absence" u="1"/>
        <s v="Twin" u="1"/>
        <s v="Bureau" u="1"/>
        <s v="Multi-split" u="1"/>
        <s v="Contrat d'entretien" u="1"/>
        <s v="Vrv" u="1"/>
        <s v="Mono-split et multi-split" u="1"/>
        <s v="CFA" u="1"/>
        <s v="Plomberie" u="1"/>
        <s v="Mono-split" u="1"/>
        <s v="Heures improductives" u="1"/>
        <s v="Dépannage" u="1"/>
        <s v="Heures de production" u="1"/>
      </sharedItems>
    </cacheField>
    <cacheField name="Chantier - Code" numFmtId="0">
      <sharedItems count="567">
        <s v="1586"/>
        <s v="1596"/>
        <s v="1598"/>
        <s v="1599"/>
        <s v="1601"/>
        <s v="1607"/>
        <s v="1612"/>
        <s v="2008"/>
        <s v="2915"/>
        <s v="2923"/>
        <s v="2924"/>
        <s v="2926"/>
        <s v="2927"/>
        <s v="2930"/>
        <s v="2931"/>
        <s v="2932"/>
        <s v="2940"/>
        <s v="2947"/>
        <s v="3296"/>
        <s v="3319"/>
        <s v="3327"/>
        <s v="3341"/>
        <s v="3344"/>
        <s v="3346"/>
        <s v="3347"/>
        <s v="3348"/>
        <s v="3350"/>
        <s v="3352"/>
        <s v="3361"/>
        <s v="3365"/>
        <s v="3372"/>
        <s v="3396"/>
        <s v="4116"/>
        <s v="4132"/>
        <s v="4137"/>
        <s v="7411"/>
        <s v="8366"/>
        <s v="8373"/>
        <s v="8374"/>
        <s v="8375"/>
        <s v="8376"/>
        <s v="8380"/>
        <s v="8389"/>
        <s v="8390"/>
        <s v="8391"/>
        <s v="8398"/>
        <s v="2918"/>
        <s v="2950"/>
        <s v="2999"/>
        <s v="3351"/>
        <s v="3373"/>
        <s v="3376"/>
        <s v="3379"/>
        <s v="3383"/>
        <s v="4138"/>
        <s v="4141"/>
        <s v="4147"/>
        <s v="7394"/>
        <s v="7417"/>
        <s v="1604"/>
        <s v="1610"/>
        <s v="2992"/>
        <s v="3367"/>
        <s v="3368"/>
        <s v="3377"/>
        <s v="3384"/>
        <s v="4128"/>
        <s v="4142"/>
        <s v="1577"/>
        <s v="1585"/>
        <s v="1594"/>
        <s v="1608"/>
        <s v="2920"/>
        <s v="2938"/>
        <s v="2944"/>
        <s v="2948"/>
        <s v="2949"/>
        <s v="2978"/>
        <s v="2979"/>
        <s v="2980"/>
        <s v="3227"/>
        <s v="3257"/>
        <s v="3273"/>
        <s v="3332"/>
        <s v="3333"/>
        <s v="3335"/>
        <s v="3338"/>
        <s v="3345"/>
        <s v="3354"/>
        <s v="3357"/>
        <s v="3360"/>
        <s v="3363"/>
        <s v="3366"/>
        <s v="3391"/>
        <s v="3395"/>
        <s v="4124"/>
        <s v="4124 PV"/>
        <s v="4130"/>
        <s v="4133"/>
        <s v="4136"/>
        <s v="6202"/>
        <s v="8381"/>
        <s v="2982"/>
        <s v="2983"/>
        <s v="2984"/>
        <s v="1597"/>
        <s v="2952"/>
        <s v="2953"/>
        <s v="2969"/>
        <s v="6016"/>
        <s v="6021"/>
        <s v="6200"/>
        <s v="6201"/>
        <s v="1615"/>
        <s v="3353"/>
        <s v="3387"/>
        <s v="3393"/>
        <s v="3401"/>
        <s v="4140"/>
        <s v="6203"/>
        <s v="9062"/>
        <s v="1548"/>
        <s v="1587"/>
        <s v="1589"/>
        <s v="1590"/>
        <s v="1592"/>
        <s v="1595"/>
        <s v="1602"/>
        <s v="1603"/>
        <s v="1605"/>
        <s v="1606"/>
        <s v="1609"/>
        <s v="2000"/>
        <s v="2001"/>
        <s v="2002"/>
        <s v="2003"/>
        <s v="2004"/>
        <s v="2005"/>
        <s v="2006"/>
        <s v="2007"/>
        <s v="2009"/>
        <s v="2011"/>
        <s v="2017"/>
        <s v="2052"/>
        <s v="2897"/>
        <s v="2913"/>
        <s v="2914"/>
        <s v="2916"/>
        <s v="2917"/>
        <s v="2919"/>
        <s v="2921"/>
        <s v="2922"/>
        <s v="2925"/>
        <s v="2928"/>
        <s v="2929"/>
        <s v="2933"/>
        <s v="2934"/>
        <s v="2935"/>
        <s v="2936"/>
        <s v="2937"/>
        <s v="2939"/>
        <s v="2941"/>
        <s v="2942"/>
        <s v="2945"/>
        <s v="2946"/>
        <s v="2951"/>
        <s v="2954"/>
        <s v="2955"/>
        <s v="2956"/>
        <s v="2957"/>
        <s v="2958"/>
        <s v="2959"/>
        <s v="2960"/>
        <s v="2961"/>
        <s v="2962"/>
        <s v="2963"/>
        <s v="2965"/>
        <s v="2966"/>
        <s v="2967"/>
        <s v="2970"/>
        <s v="2971"/>
        <s v="2972"/>
        <s v="2973"/>
        <s v="2974"/>
        <s v="2976"/>
        <s v="2977"/>
        <s v="2981"/>
        <s v="3312"/>
        <s v="3329"/>
        <s v="3334"/>
        <s v="3336"/>
        <s v="3339"/>
        <s v="3340"/>
        <s v="3342"/>
        <s v="3343"/>
        <s v="3355"/>
        <s v="3356"/>
        <s v="3358"/>
        <s v="3362"/>
        <s v="3370"/>
        <s v="3371"/>
        <s v="3386"/>
        <s v="3389"/>
        <s v="3392"/>
        <s v="7383"/>
        <s v="7384"/>
        <s v="7385"/>
        <s v="7386"/>
        <s v="7387"/>
        <s v="7388"/>
        <s v="7389"/>
        <s v="7390"/>
        <s v="7391"/>
        <s v="7392"/>
        <s v="7393"/>
        <s v="7398"/>
        <s v="7399"/>
        <s v="7400"/>
        <s v="7401"/>
        <s v="7402"/>
        <s v="7403"/>
        <s v="7404"/>
        <s v="7405"/>
        <s v="7407"/>
        <s v="7408"/>
        <s v="7409"/>
        <s v="7412"/>
        <s v="7414"/>
        <s v="7415"/>
        <s v="7416"/>
        <s v="7418"/>
        <s v="7419"/>
        <s v="7420"/>
        <s v="8367"/>
        <s v="8369"/>
        <s v="8371"/>
        <s v="8372"/>
        <s v="8377"/>
        <s v="8378"/>
        <s v="8379"/>
        <s v="8382"/>
        <s v="8383"/>
        <s v="8384"/>
        <s v="8385"/>
        <s v="8386"/>
        <s v="8387"/>
        <s v="8388"/>
        <s v="8395"/>
        <s v="8397"/>
        <s v="8399"/>
        <s v="2987"/>
        <s v="3359"/>
        <s v="2975"/>
        <s v="2985"/>
        <s v="2986"/>
        <s v="2988"/>
        <s v="2989"/>
        <s v="2990"/>
        <s v="2991"/>
        <s v="2993"/>
        <s v="2995"/>
        <s v="2996"/>
        <s v="2997"/>
        <s v="2998"/>
        <s v="3374"/>
        <s v="3378"/>
        <s v="3381"/>
        <s v="3382"/>
        <s v="7397"/>
        <s v="8392"/>
        <s v="8393"/>
        <s v="3390"/>
        <s v="3394"/>
        <s v="3398"/>
        <s v="6204"/>
        <s v="CMT0001" u="1"/>
        <s v="CMT0002" u="1"/>
        <s v="CMT0004" u="1"/>
        <s v="CMT0005" u="1"/>
        <s v="CMT0006" u="1"/>
        <s v="CA00482" u="1"/>
        <s v="CMT0007" u="1"/>
        <s v="RUIZ0001" u="1"/>
        <s v="CMT0008" u="1"/>
        <s v="DALK0009" u="1"/>
        <s v="CAIL0001" u="1"/>
        <s v="CA00467" u="1"/>
        <s v="CA00440" u="1"/>
        <s v="OUTMAT21" u="1"/>
        <s v="CA00883" u="1"/>
        <s v="OUTMAR21" u="1"/>
        <s v="FORM2021" u="1"/>
        <s v="CA00884" u="1"/>
        <s v="CA00885" u="1"/>
        <s v="CA00886" u="1"/>
        <s v="CA00646" u="1"/>
        <s v="CA00887" u="1"/>
        <s v="CA00980" u="1"/>
        <s v="CA00981" u="1"/>
        <s v="CA00982" u="1"/>
        <s v="CA00621" u="1"/>
        <s v="TRAVFRAN" u="1"/>
        <s v="CA00983" u="1"/>
        <s v="CA00622" u="1"/>
        <s v="CA00984" u="1"/>
        <s v="CA00623" u="1"/>
        <s v="CA00985" u="1"/>
        <s v="KNAF0001" u="1"/>
        <s v="CA00986" u="1"/>
        <s v="MARBUR21" u="1"/>
        <s v="CA00987" u="1"/>
        <s v="ABSDIV21" u="1"/>
        <s v="SNEF0010" u="1"/>
        <s v="CA00626" u="1"/>
        <s v="CA00988" u="1"/>
        <s v="CA00960" u="1"/>
        <s v="SNEF0020" u="1"/>
        <s v="CA00627" u="1"/>
        <s v="CA00840" u="1"/>
        <s v="CA00989" u="1"/>
        <s v="CA00961" u="1"/>
        <s v="SNEF0030" u="1"/>
        <s v="CA00628" u="1"/>
        <s v="CA00869" u="1"/>
        <s v="CA00962" u="1"/>
        <s v="SNEF0040" u="1"/>
        <s v="CA00629" u="1"/>
        <s v="CA00842" u="1"/>
        <s v="CA00963" u="1"/>
        <s v="CA00602" u="1"/>
        <s v="CA00843" u="1"/>
        <s v="CA00964" u="1"/>
        <s v="CA00603" u="1"/>
        <s v="CA00965" u="1"/>
        <s v="CA00604" u="1"/>
        <s v="CA00966" u="1"/>
        <s v="CA00605" u="1"/>
        <s v="CA00967" u="1"/>
        <s v="CA00940" u="1"/>
        <s v="CA00969" u="1"/>
        <s v="CA00941" u="1"/>
        <s v="CA00608" u="1"/>
        <s v="CLIV0002" u="1"/>
        <s v="CA00942" u="1"/>
        <s v="CAMGIB21" u="1"/>
        <s v="CA00609" u="1"/>
        <s v="CA00943" u="1"/>
        <s v="CA00944" u="1"/>
        <s v="TRAVAT21" u="1"/>
        <s v="CA00945" u="1"/>
        <s v="CP2021" u="1"/>
        <s v="CA00946" u="1"/>
        <s v="CA00826" u="1"/>
        <s v="CA00947" u="1"/>
        <s v="CA00948" u="1"/>
        <s v="CA00920" u="1"/>
        <s v="CA00949" u="1"/>
        <s v="CA00921" u="1"/>
        <s v="CA00922" u="1"/>
        <s v="OUTGIB21" u="1"/>
        <s v="CA00923" u="1"/>
        <s v="CA00924" u="1"/>
        <s v="CA00925" u="1"/>
        <s v="CA00926" u="1"/>
        <s v="CA00927" u="1"/>
        <s v="CA00928" u="1"/>
        <s v="CA00900" u="1"/>
        <s v="CA00929" u="1"/>
        <s v="COME001" u="1"/>
        <s v="CA00901" u="1"/>
        <s v="CA00902" u="1"/>
        <s v="OUTPAT21" u="1"/>
        <s v="CA00903" u="1"/>
        <s v="CA00904" u="1"/>
        <s v="CA00905" u="1"/>
        <s v="SNEF0001" u="1"/>
        <s v="CA00906" u="1"/>
        <s v="SNEF0011" u="1"/>
        <s v="CA00907" u="1"/>
        <s v="SNEF0021" u="1"/>
        <s v="MAL2021" u="1"/>
        <s v="CA00908" u="1"/>
        <s v="SNEF0031" u="1"/>
        <s v="CA00909" u="1"/>
        <s v="SNEF0041" u="1"/>
        <s v="MARFRN21" u="1"/>
        <s v="OUTNEL21" u="1"/>
        <s v="SAV2021" u="1"/>
        <s v="SNEF0002" u="1"/>
        <s v="SNEF0012" u="1"/>
        <s v="ENT0040" u="1"/>
        <s v="SNEF0022" u="1"/>
        <s v="SNEF0032" u="1"/>
        <s v="SNEF0042" u="1"/>
        <s v="ENT0044" u="1"/>
        <s v="FOUR2021" u="1"/>
        <s v="ENT0048" u="1"/>
        <s v="ENT0021" u="1"/>
        <s v="ENT0022" u="1"/>
        <s v="ENT0023" u="1"/>
        <s v="CA0952" u="1"/>
        <s v="ENT0004" u="1"/>
        <s v="ENT0009" u="1"/>
        <s v="SNEF0003" u="1"/>
        <s v="SNEF0013" u="1"/>
        <s v="LAMB0001" u="1"/>
        <s v="SNEF0023" u="1"/>
        <s v="SNEF0033" u="1"/>
        <s v="SNEF0043" u="1"/>
        <s v="CFA2021" u="1"/>
        <s v="JLS0001" u="1"/>
        <s v="BANE0001" u="1"/>
        <s v="MISS0001" u="1"/>
        <s v="HEURT001" u="1"/>
        <s v="SNEF0014" u="1"/>
        <s v="SNEF0024" u="1"/>
        <s v="SNEF0034" u="1"/>
        <s v="OUTTER21" u="1"/>
        <s v="CHARL001" u="1"/>
        <s v="LAJE0001" u="1"/>
        <s v="BOUY0001" u="1"/>
        <s v="SEPT0001" u="1"/>
        <s v="SNEF0005" u="1"/>
        <s v="SNEF0015" u="1"/>
        <s v="SNEF0025" u="1"/>
        <s v="CAMJU21" u="1"/>
        <s v="SNEF0035" u="1"/>
        <s v="BONNI001" u="1"/>
        <s v="SEGU0001" u="1"/>
        <s v="CHARL002" u="1"/>
        <s v="OUTJU21" u="1"/>
        <s v="RAZE0001" u="1"/>
        <s v="FELI0001" u="1"/>
        <s v="ZERD0001" u="1"/>
        <s v="BURL0001" u="1"/>
        <s v="BOUY0002" u="1"/>
        <s v="SNEF0006" u="1"/>
        <s v="SNEF0016" u="1"/>
        <s v="SNEF0026" u="1"/>
        <s v="SNEF0036" u="1"/>
        <s v="RICH0001" u="1"/>
        <s v="NIKI0001" u="1"/>
        <s v="DALK0001" u="1"/>
        <s v="VERG0001" u="1"/>
        <s v="TECH0001" u="1"/>
        <s v="MAQ001" u="1"/>
        <s v="GORL0001" u="1"/>
        <s v="BOUY0003" u="1"/>
        <s v="SNEF0007" u="1"/>
        <s v="SNEF0017" u="1"/>
        <s v="SNEF0027" u="1"/>
        <s v="SNEF0037" u="1"/>
        <s v="BURO0001" u="1"/>
        <s v="NEYJ0001" u="1"/>
        <s v="CA00675" u="1"/>
        <s v="CA00890" u="1"/>
        <s v="CA00891" u="1"/>
        <s v="MARCLI21" u="1"/>
        <s v="CA00411" u="1"/>
        <s v="CA00893" u="1"/>
        <s v="CA00894" u="1"/>
        <s v="CA00895" u="1"/>
        <s v="CA00896" u="1"/>
        <s v="CA00897" u="1"/>
        <s v="AKKO0001" u="1"/>
        <s v="CA00898" u="1"/>
        <s v="DALK0002" u="1"/>
        <s v="CA00991" u="1"/>
        <s v="CA00899" u="1"/>
        <s v="CA00992" u="1"/>
        <s v="CA00993" u="1"/>
        <s v="CA00994" u="1"/>
        <s v="CA00875" u="1"/>
        <s v="KOZM0001" u="1"/>
        <s v="CA00635" u="1"/>
        <s v="CA00970" u="1"/>
        <s v="OUTATE21" u="1"/>
        <s v="CA00971" u="1"/>
        <s v="CA00610" u="1"/>
        <s v="CA00972" u="1"/>
        <s v="CA00639" u="1"/>
        <s v="CA00973" u="1"/>
        <s v="CA00612" u="1"/>
        <s v="CA00853" u="1"/>
        <s v="CA00974" u="1"/>
        <s v="CA00613" u="1"/>
        <s v="CA00975" u="1"/>
        <s v="CA00976" u="1"/>
        <s v="SNEF0008" u="1"/>
        <s v="CA00615" u="1"/>
        <s v="CA00856" u="1"/>
        <s v="CA00977" u="1"/>
        <s v="SNEF0018" u="1"/>
        <s v="CA00978" u="1"/>
        <s v="SNEF0028" u="1"/>
        <s v="CA00950" u="1"/>
        <s v="CA00617" u="1"/>
        <s v="CA00979" u="1"/>
        <s v="SNEF0038" u="1"/>
        <s v="CA00951" u="1"/>
        <s v="CA00618" u="1"/>
        <s v="CA00953" u="1"/>
        <s v="CA00713" u="1"/>
        <s v="CA00954" u="1"/>
        <s v="CA00955" u="1"/>
        <s v="CA00956" u="1"/>
        <s v="CA00957" u="1"/>
        <s v="CA00958" u="1"/>
        <s v="CA00930" u="1"/>
        <s v="OUTBRA21" u="1"/>
        <s v="CA00959" u="1"/>
        <s v="CA00931" u="1"/>
        <s v="CA00932" u="1"/>
        <s v="CA00933" u="1"/>
        <s v="CA00934" u="1"/>
        <s v="CA00935" u="1"/>
        <s v="THET0001" u="1"/>
        <s v="CA00936" u="1"/>
        <s v="CA00937" u="1"/>
        <s v="DALK0003" u="1"/>
        <s v="CA00938" u="1"/>
        <s v="CA00910" u="1"/>
        <s v="CA00939" u="1"/>
        <s v="CA00911" u="1"/>
        <s v="VIA0001" u="1"/>
        <s v="CA00912" u="1"/>
        <s v="PAUL0001" u="1"/>
        <s v="CA00913" u="1"/>
        <s v="CA00914" u="1"/>
        <s v="CA00915" u="1"/>
        <s v="CA00916" u="1"/>
        <s v="FERIE21" u="1"/>
        <s v="CA00917" u="1"/>
        <s v="CA00918" u="1"/>
        <s v="CA00919" u="1"/>
        <s v="SNEF0009" u="1"/>
        <s v="SNEF0019" u="1"/>
        <s v="SNEF0029" u="1"/>
        <s v="SNEF0039" u="1"/>
        <s v="LOIA0001" u="1"/>
        <s v="DALK0004" u="1"/>
        <s v="ENT0052" u="1"/>
        <s v="ENT0053" u="1"/>
        <s v="ENT0054" u="1"/>
        <s v="ENT0055" u="1"/>
        <s v="FAUR0001" u="1"/>
        <s v="TRAVDI21" u="1"/>
        <s v="BOYE0001" u="1"/>
        <s v="OUTGUI21" u="1"/>
        <s v="DALK0005" u="1"/>
        <s v="ENT0019" u="1"/>
        <s v="LACR0001" u="1"/>
        <s v="DALK0006" u="1"/>
        <s v="KERD0001" u="1"/>
        <s v="AURI0001" u="1"/>
        <s v="VISMED21" u="1"/>
        <s v="CAMANT21" u="1"/>
        <s v="CAMTEO21" u="1"/>
        <s v="2C2L0001" u="1"/>
        <s v="OUTANT21" u="1"/>
        <s v="OUTTEO21" u="1"/>
        <s v="MALE0001" u="1"/>
        <s v="DOMI0001" u="1"/>
        <s v="DALK0007" u="1"/>
        <s v="CLIV001" u="1"/>
        <s v="DALK0008" u="1"/>
        <s v="GUIL0001" u="1"/>
      </sharedItems>
    </cacheField>
    <cacheField name="Période" numFmtId="0">
      <sharedItems containsSemiMixedTypes="0" containsString="0" containsNumber="1" containsInteger="1" minValue="202001" maxValue="202109" count="21">
        <n v="202001"/>
        <n v="202002"/>
        <n v="202003"/>
        <n v="202007"/>
        <n v="202011"/>
        <n v="202012"/>
        <n v="202005"/>
        <n v="202006"/>
        <n v="202008"/>
        <n v="202009"/>
        <n v="202004"/>
        <n v="202010"/>
        <n v="202107" u="1"/>
        <n v="202108" u="1"/>
        <n v="202109" u="1"/>
        <n v="202101" u="1"/>
        <n v="202102" u="1"/>
        <n v="202103" u="1"/>
        <n v="202104" u="1"/>
        <n v="202105" u="1"/>
        <n v="202106" u="1"/>
      </sharedItems>
    </cacheField>
    <cacheField name="Nature - Type" numFmtId="0">
      <sharedItems count="1">
        <s v="Travaux directs"/>
      </sharedItems>
    </cacheField>
    <cacheField name="Type récapitulatif" numFmtId="0">
      <sharedItems count="6">
        <s v="Divers"/>
        <s v="Main d'oeuvre"/>
        <s v="Fourniture et matériaux"/>
        <s v="Sous-traitance" u="1"/>
        <s v="Frais" u="1"/>
        <s v="Matériel" u="1"/>
      </sharedItems>
    </cacheField>
    <cacheField name="Prévu - Déboursé" numFmtId="0">
      <sharedItems containsSemiMixedTypes="0" containsString="0" containsNumber="1" minValue="0" maxValue="20833.740000000002"/>
    </cacheField>
    <cacheField name="Réalisé - Déboursé" numFmtId="0">
      <sharedItems containsSemiMixedTypes="0" containsString="0" containsNumber="1" minValue="0" maxValue="24472.500000000018"/>
    </cacheField>
  </cacheFields>
  <extLst>
    <ext xmlns:x14="http://schemas.microsoft.com/office/spreadsheetml/2009/9/main" uri="{725AE2AE-9491-48be-B2B4-4EB974FC3084}">
      <x14:pivotCacheDefinition pivotCacheId="119756713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thony TARLE" refreshedDate="44642.423716550926" createdVersion="7" refreshedVersion="7" minRefreshableVersion="3" recordCount="149" xr:uid="{78B1DBC1-19B6-4A74-8B49-02605FAF576F}">
  <cacheSource type="worksheet">
    <worksheetSource name="TableauB22"/>
  </cacheSource>
  <cacheFields count="18">
    <cacheField name="Client - Code" numFmtId="49">
      <sharedItems/>
    </cacheField>
    <cacheField name="Client - Nom" numFmtId="49">
      <sharedItems count="244">
        <s v="70955Nom"/>
        <s v="46533Nom"/>
        <s v="59618Nom"/>
        <s v="61321Nom"/>
        <s v="26022Nom"/>
        <s v="45340Nom"/>
        <s v="82254Nom"/>
        <s v="31033Nom"/>
        <s v="54070Nom"/>
        <s v="81974Nom"/>
        <s v="20435Nom"/>
        <s v="39633Nom"/>
        <s v="15357Nom"/>
        <s v="62822Nom"/>
        <s v="24506Nom"/>
        <s v="6388Nom"/>
        <s v="57317Nom"/>
        <s v="37515Nom"/>
        <s v="30897Nom"/>
        <s v="21288Nom"/>
        <s v="56349Nom"/>
        <s v="21827Nom"/>
        <s v="19380Nom"/>
        <s v="46238Nom"/>
        <s v="29428Nom"/>
        <s v="82668Nom"/>
        <s v="64954Nom"/>
        <s v="42816Nom"/>
        <s v="12331Nom"/>
        <s v="64941Nom"/>
        <s v="81458Nom"/>
        <s v="55445Nom"/>
        <s v="50982Nom"/>
        <s v="51686Nom"/>
        <s v="39668Nom"/>
        <s v="46695Nom"/>
        <s v="64620Nom"/>
        <s v="37761Nom"/>
        <s v="6007Nom"/>
        <s v="56107Nom"/>
        <s v="53351Nom"/>
        <s v="33394Nom"/>
        <s v="75258Nom"/>
        <s v="84333Nom"/>
        <s v="22589Nom" u="1"/>
        <s v="67575Nom" u="1"/>
        <s v="TECHNOTRANS" u="1"/>
        <s v="27458Nom" u="1"/>
        <s v="Pons" u="1"/>
        <s v="2901Nom" u="1"/>
        <s v="41312Nom" u="1"/>
        <s v="89430Nom" u="1"/>
        <s v="Clery" u="1"/>
        <s v="33269Nom" u="1"/>
        <s v="83398Nom" u="1"/>
        <s v="84204Nom" u="1"/>
        <s v="89618Nom" u="1"/>
        <s v="Rico Brice" u="1"/>
        <s v="Garage Berard" u="1"/>
        <s v="Pasquarelli Jean" u="1"/>
        <s v="67393Nom" u="1"/>
        <s v="89837Nom" u="1"/>
        <s v="33826Nom" u="1"/>
        <s v="58741Nom" u="1"/>
        <s v="Climavenue" u="1"/>
        <s v="Akkouche" u="1"/>
        <s v="Favier Michel" u="1"/>
        <s v="Salon de coiffure Kellygiolia" u="1"/>
        <s v="44171Nom" u="1"/>
        <s v="Via Audit" u="1"/>
        <s v="Boyer" u="1"/>
        <s v="28930Nom" u="1"/>
        <s v="Domingo Nicolas" u="1"/>
        <s v="Liberty Fitness" u="1"/>
        <s v="74445Nom" u="1"/>
        <s v="Charles Benjamin" u="1"/>
        <s v="Restaurant Chez Aldo" u="1"/>
        <s v="ATC" u="1"/>
        <s v="43537Nom" u="1"/>
        <s v="70081Nom" u="1"/>
        <s v="84604Nom" u="1"/>
        <s v="Cregut Frédéric" u="1"/>
        <s v="Vilain" u="1"/>
        <s v="5152Nom" u="1"/>
        <s v="BURLE Victor" u="1"/>
        <s v="Miramas Chauffage Sanitaire" u="1"/>
        <s v="38613Nom" u="1"/>
        <s v="76326Nom" u="1"/>
        <s v="99751Nom" u="1"/>
        <s v="Bonnici Géraldine" u="1"/>
        <s v="Lietot" u="1"/>
        <s v="1566Nom" u="1"/>
        <s v="Kendra Myriam" u="1"/>
        <s v="Aurignac Gilbert" u="1"/>
        <s v="La Provence Des Gourmandises" u="1"/>
        <s v="24954Nom" u="1"/>
        <s v="89288Nom" u="1"/>
        <s v="Missenard-quint" u="1"/>
        <s v="Caillaud Nathalie" u="1"/>
        <s v="3975Nom" u="1"/>
        <s v="Chanceaux" u="1"/>
        <s v="Marquez Lionel" u="1"/>
        <s v="Escande Isabelle" u="1"/>
        <s v="Les Charpentiers Des Alpes Et" u="1"/>
        <s v="Dehee" u="1"/>
        <s v="Barraco" u="1"/>
        <s v="61034Nom" u="1"/>
        <s v="ENEDIS" u="1"/>
        <s v="65936Nom" u="1"/>
        <s v="Degre Philippe" u="1"/>
        <s v="Fédération ADMR 13" u="1"/>
        <s v="8153Nom" u="1"/>
        <s v="15334Nom" u="1"/>
        <s v="17735Nom" u="1"/>
        <s v="36327Nom" u="1"/>
        <s v="67526Nom" u="1"/>
        <s v="88550Nom" u="1"/>
        <s v="Cabinet des Arcades" u="1"/>
        <s v="CRI PACA" u="1"/>
        <s v="Hadda Mamine" u="1"/>
        <s v="Eiffage Energie Systèmes" u="1"/>
        <s v="Molto" u="1"/>
        <s v="Kozman Philippe" u="1"/>
        <s v="La Jeanne" u="1"/>
        <s v="Thêta" u="1"/>
        <s v="Nikitas" u="1"/>
        <s v="Gorlier Céline" u="1"/>
        <s v="Lacroix Raphaëlle" u="1"/>
        <s v="5856Nom" u="1"/>
        <s v="91135Nom" u="1"/>
        <s v="Bouygues E&amp;S FM France" u="1"/>
        <s v="Lamblin" u="1"/>
        <s v="Maquaire" u="1"/>
        <s v="7813Nom" u="1"/>
        <s v="39433Nom" u="1"/>
        <s v="49110Nom" u="1"/>
        <s v="56989Nom" u="1"/>
        <s v="Locatelli" u="1"/>
        <s v="Ozee" u="1"/>
        <s v="1995Nom" u="1"/>
        <s v="Comino Jeanne" u="1"/>
        <s v="Lucas Patrick" u="1"/>
        <s v="Aviva Martigues" u="1"/>
        <s v="Ginet" u="1"/>
        <s v="Ruiz Alain" u="1"/>
        <s v="Hermanovits Cesar" u="1"/>
        <s v="Commune de Septèmes-les-Vallon" u="1"/>
        <s v="41879Nom" u="1"/>
        <s v="55785Nom" u="1"/>
        <s v="Vergé-Salamon Céline" u="1"/>
        <s v="9947Nom" u="1"/>
        <s v="65797Nom" u="1"/>
        <s v="87095Nom" u="1"/>
        <s v="Portelli" u="1"/>
        <s v="BUROCONCEPT 13" u="1"/>
        <s v="Molina-delaine" u="1"/>
        <s v="Pothier" u="1"/>
        <s v="16145Nom" u="1"/>
        <s v="56716Nom" u="1"/>
        <s v="66509Nom" u="1"/>
        <s v="99536Nom" u="1"/>
        <s v="STUDIO 2 HAIR" u="1"/>
        <s v="Baneras Dominique" u="1"/>
        <s v="47253Nom" u="1"/>
        <s v="65233Nom" u="1"/>
        <s v="Pelgrin Karine" u="1"/>
        <s v="RICHARD Nicolas" u="1"/>
        <s v="77001Nom" u="1"/>
        <s v="94629Nom" u="1"/>
        <s v="CMT Services" u="1"/>
        <s v="Ferriere Marc" u="1"/>
        <s v="CBC" u="1"/>
        <s v="Paul" u="1"/>
        <s v="Buttazzoni" u="1"/>
        <s v="8836Nom" u="1"/>
        <s v="Ortunio" u="1"/>
        <s v="65580Nom" u="1"/>
        <s v="Thaveau Grégory" u="1"/>
        <s v="Sangline Thierry" u="1"/>
        <s v="Climater Maintenance" u="1"/>
        <s v="Dalkia - Région Méditerranée" u="1"/>
        <s v="Tua" u="1"/>
        <s v="35860Nom" u="1"/>
        <s v="Faure Christiane" u="1"/>
        <s v="Leboucher Sébastien" u="1"/>
        <s v="47052Nom" u="1"/>
        <s v="Petit Nadine" u="1"/>
        <s v="Heurtaux Téo" u="1"/>
        <s v="New Canebière" u="1"/>
        <s v="31302Nom" u="1"/>
        <s v="34578Nom" u="1"/>
        <s v="96713Nom" u="1"/>
        <s v="Guilbert" u="1"/>
        <s v="Renaudie" u="1"/>
        <s v="Navey" u="1"/>
        <s v="59640Nom" u="1"/>
        <s v="Rodriguez Gilbert" u="1"/>
        <s v="S.A.S André Simon" u="1"/>
        <s v="62601Nom" u="1"/>
        <s v="Kerdranvat Marcel" u="1"/>
        <s v="DRFIP PACA" u="1"/>
        <s v="IGC" u="1"/>
        <s v="59208Nom" u="1"/>
        <s v="Nuances Unikalo" u="1"/>
        <s v="JLS Fitness" u="1"/>
        <s v="Malet" u="1"/>
        <s v="Valenza Claude" u="1"/>
        <s v="SNEF" u="1"/>
        <s v="Giorgio" u="1"/>
        <s v="82371Nom" u="1"/>
        <s v="Brasserie la Mazarine" u="1"/>
        <s v="39099Nom" u="1"/>
        <s v="81565Nom" u="1"/>
        <s v="CMT" u="1"/>
        <s v="RAZEL-BEC" u="1"/>
        <s v="54047Nom" u="1"/>
        <s v="Feliu Julien" u="1"/>
        <s v="ALMA" u="1"/>
        <s v="14268Nom" u="1"/>
        <s v="52322Nom" u="1"/>
        <s v="2C2L IMMO" u="1"/>
        <s v="Giacometti" u="1"/>
        <s v="Segui Laurent" u="1"/>
        <s v="Zerdan" u="1"/>
        <s v="28321Nom" u="1"/>
        <s v="Cognasse Jean-Pierre" u="1"/>
        <s v="Chapon" u="1"/>
        <s v="18597Nom" u="1"/>
        <s v="19857Nom" u="1"/>
        <s v="35702Nom" u="1"/>
        <s v="Dellova Alexandra" u="1"/>
        <s v="Commune de Charleval" u="1"/>
        <s v="Cometto" u="1"/>
        <s v="77481Nom" u="1"/>
        <s v="85064Nom" u="1"/>
        <s v="Loiacono Anthony" u="1"/>
        <s v="Cabinet médicale M. Pagnole" u="1"/>
        <s v="332Nom" u="1"/>
        <s v="78356Nom" u="1"/>
        <s v="30839Nom" u="1"/>
        <s v="54876Nom" u="1"/>
        <s v="Tosi Pascal" u="1"/>
        <s v="Neyja Produits" u="1"/>
        <s v="61418Nom" u="1"/>
      </sharedItems>
    </cacheField>
    <cacheField name="Client - Groupe 1" numFmtId="49">
      <sharedItems containsNonDate="0" containsBlank="1" count="7">
        <m/>
        <s v="Commerce" u="1"/>
        <s v="Marché public" u="1"/>
        <s v="Sous-traitance" u="1"/>
        <s v="Entreprise" u="1"/>
        <s v="Contrat d'entretien" u="1"/>
        <s v="Particulier" u="1"/>
      </sharedItems>
    </cacheField>
    <cacheField name="Chantier - Code" numFmtId="49">
      <sharedItems/>
    </cacheField>
    <cacheField name="Chantier - Libellé" numFmtId="49">
      <sharedItems/>
    </cacheField>
    <cacheField name="Chantier - Nature de travaux" numFmtId="49">
      <sharedItems containsBlank="1" count="29">
        <s v="NOMLIB2"/>
        <s v="NOMLIB6"/>
        <s v="NOMLIB1"/>
        <m/>
        <s v="NOMLIB4"/>
        <s v="Acier" u="1"/>
        <s v="Travaux de rénovation" u="1"/>
        <s v="Inox" u="1"/>
        <s v="Absence" u="1"/>
        <s v="Travaux" u="1"/>
        <s v="WILLIAM SCHMITTER" u="1"/>
        <s v="Twin" u="1"/>
        <s v="JF LECONTE" u="1"/>
        <s v="Multi-split" u="1"/>
        <s v="Contrat d'entretien" u="1"/>
        <s v="MICHEL RUCK" u="1"/>
        <s v="Aluminium" u="1"/>
        <s v="Vrv" u="1"/>
        <s v="Négoce" u="1"/>
        <s v="Mono-split et multi-split" u="1"/>
        <s v="GERALD VAINCOT" u="1"/>
        <s v="MATHIEU KENNEL" u="1"/>
        <s v="Plomberie" u="1"/>
        <s v="Mono-split" u="1"/>
        <s v="Aluminium et Acier" u="1"/>
        <s v="Heures improductives" u="1"/>
        <s v="Ventilo-convecteur" u="1"/>
        <s v="Dépannage" u="1"/>
        <s v="Heures de production" u="1"/>
      </sharedItems>
    </cacheField>
    <cacheField name="Chantier - Etat" numFmtId="49">
      <sharedItems/>
    </cacheField>
    <cacheField name="Prévu - Prix de Vente" numFmtId="4">
      <sharedItems containsSemiMixedTypes="0" containsString="0" containsNumber="1" containsInteger="1" minValue="0" maxValue="37695"/>
    </cacheField>
    <cacheField name="Prévu - Déboursé" numFmtId="4">
      <sharedItems containsSemiMixedTypes="0" containsString="0" containsNumber="1" minValue="0" maxValue="31728.16"/>
    </cacheField>
    <cacheField name="Prévu - Prix de Revient" numFmtId="4">
      <sharedItems containsSemiMixedTypes="0" containsString="0" containsNumber="1" minValue="0" maxValue="34900.980000000003"/>
    </cacheField>
    <cacheField name="Réalisé - Déboursé" numFmtId="4">
      <sharedItems containsSemiMixedTypes="0" containsString="0" containsNumber="1" minValue="20" maxValue="29226.91999999998"/>
    </cacheField>
    <cacheField name="Réalisé - Prix De Revient" numFmtId="4">
      <sharedItems containsSemiMixedTypes="0" containsString="0" containsNumber="1" minValue="22.4" maxValue="32734.150400000028"/>
    </cacheField>
    <cacheField name="Montant HT Net Facturé" numFmtId="4">
      <sharedItems containsSemiMixedTypes="0" containsString="0" containsNumber="1" minValue="0" maxValue="34900.980000000003"/>
    </cacheField>
    <cacheField name="Reste à facturer" numFmtId="4">
      <sharedItems containsSemiMixedTypes="0" containsString="0" containsNumber="1" minValue="-29545.600000000002" maxValue="2794.0199999999968"/>
    </cacheField>
    <cacheField name="Marge sur Déboursé Réalisé" numFmtId="4">
      <sharedItems containsSemiMixedTypes="0" containsString="0" containsNumber="1" minValue="-19602.499999999982" maxValue="8468.0800000000199"/>
    </cacheField>
    <cacheField name="Marge sur Déboursé Réalisé %" numFmtId="10">
      <sharedItems containsSemiMixedTypes="0" containsString="0" containsNumber="1" minValue="-1" maxValue="3.0000000000000004"/>
    </cacheField>
    <cacheField name="Marge sur PR Réalisé" numFmtId="4">
      <sharedItems containsSemiMixedTypes="0" containsString="0" containsNumber="1" minValue="-21954.800000000003" maxValue="4960.8495999999723"/>
    </cacheField>
    <cacheField name="Marge sur PR Réalisé %" numFmtId="10">
      <sharedItems containsSemiMixedTypes="0" containsString="0" containsNumber="1" minValue="-1" maxValue="2.57142857142857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nthony TARLE" refreshedDate="44642.424130555555" createdVersion="3" refreshedVersion="7" minRefreshableVersion="3" recordCount="353" xr:uid="{C4DBF008-6AD1-4587-9452-55935F3501D2}">
  <cacheSource type="external" connectionId="12"/>
  <cacheFields count="11">
    <cacheField name="Nature - Type" numFmtId="0">
      <sharedItems count="1">
        <s v="Travaux directs"/>
      </sharedItems>
    </cacheField>
    <cacheField name="Type récapitulatif" numFmtId="0">
      <sharedItems count="6">
        <s v="Divers"/>
        <s v="Fourniture et matériaux"/>
        <s v="Main d'oeuvre"/>
        <s v="Sous-traitance" u="1"/>
        <s v="Frais" u="1"/>
        <s v="Matériel" u="1"/>
      </sharedItems>
    </cacheField>
    <cacheField name="Réalisé - Temps" numFmtId="0">
      <sharedItems containsString="0" containsBlank="1" containsNumber="1" minValue="0" maxValue="494.72"/>
    </cacheField>
    <cacheField name="Réalisé - Prix De Revient" numFmtId="0">
      <sharedItems containsSemiMixedTypes="0" containsString="0" containsNumber="1" minValue="0" maxValue="15984.86400000001"/>
    </cacheField>
    <cacheField name="Réalisé - Déboursé" numFmtId="0">
      <sharedItems containsSemiMixedTypes="0" containsString="0" containsNumber="1" minValue="0" maxValue="14272.200000000003"/>
    </cacheField>
    <cacheField name="Période" numFmtId="0">
      <sharedItems containsSemiMixedTypes="0" containsString="0" containsNumber="1" containsInteger="1" minValue="202101" maxValue="202106" count="6">
        <n v="202105"/>
        <n v="202106"/>
        <n v="202101"/>
        <n v="202102"/>
        <n v="202103"/>
        <n v="202104"/>
      </sharedItems>
    </cacheField>
    <cacheField name="Chantier - Code" numFmtId="0">
      <sharedItems count="480">
        <s v="2106"/>
        <s v="2105"/>
        <s v="8418"/>
        <s v="4156"/>
        <s v="1627"/>
        <s v="2076"/>
        <s v="2112"/>
        <s v="2104"/>
        <s v="2110"/>
        <s v="6205"/>
        <s v="4158"/>
        <s v="8417"/>
        <s v="2065"/>
        <s v="1625"/>
        <s v="7446"/>
        <s v="4163"/>
        <s v="2109"/>
        <s v="3412"/>
        <s v="6209"/>
        <s v="1616"/>
        <s v="2073"/>
        <s v="2085"/>
        <s v="8414"/>
        <s v="2102"/>
        <s v="2108"/>
        <s v="7442"/>
        <s v="8419"/>
        <s v="2116"/>
        <s v="2117"/>
        <s v="2119"/>
        <s v="3426"/>
        <s v="3427"/>
        <s v="4171"/>
        <s v="7447"/>
        <s v="7448"/>
        <s v="8420"/>
        <s v="8421"/>
        <s v="7433"/>
        <s v="2084"/>
        <s v="2088"/>
        <s v="2079"/>
        <s v="2053"/>
        <s v="3400"/>
        <s v="1613"/>
        <s v="2063"/>
        <s v="3405"/>
        <s v="2061"/>
        <s v="1623"/>
        <s v="2100"/>
        <s v="7440"/>
        <s v="4170"/>
        <s v="3376"/>
        <s v="3394"/>
        <s v="2014"/>
        <s v="2986"/>
        <s v="3389"/>
        <s v="8405"/>
        <s v="2074"/>
        <s v="2086"/>
        <s v="3420"/>
        <s v="2070"/>
        <s v="7434"/>
        <s v="2060"/>
        <s v="2066"/>
        <s v="4166"/>
        <s v="7438"/>
        <s v="3392"/>
        <s v="7407"/>
        <s v="7414"/>
        <s v="7416"/>
        <s v="8406"/>
        <s v="7423"/>
        <s v="2069"/>
        <s v="3411"/>
        <s v="2054"/>
        <s v="3415"/>
        <s v="2071"/>
        <s v="3387"/>
        <s v="8408"/>
        <s v="2018"/>
        <s v="2050"/>
        <s v="1619"/>
        <s v="6202"/>
        <s v="8400"/>
        <s v="8403"/>
        <s v="2097"/>
        <s v="2092"/>
        <s v="2081"/>
        <s v="2993"/>
        <s v="2051"/>
        <s v="7429"/>
        <s v="2091"/>
        <s v="2096"/>
        <s v="3410"/>
        <s v="3406"/>
        <s v="2067"/>
        <s v="1611"/>
        <s v="3399"/>
        <s v="2098"/>
        <s v="1618"/>
        <s v="3414"/>
        <s v="7428"/>
        <s v="6206"/>
        <s v="8409"/>
        <s v="3401"/>
        <s v="7419"/>
        <s v="2078"/>
        <s v="7418"/>
        <s v="1620"/>
        <s v="3398"/>
        <s v="4140"/>
        <s v="2007"/>
        <s v="2010"/>
        <s v="2012"/>
        <s v="7409"/>
        <s v="2052"/>
        <s v="2094"/>
        <s v="2090"/>
        <s v="7435"/>
        <s v="2082"/>
        <s v="2080"/>
        <s v="2093"/>
        <s v="7444"/>
        <s v="2122"/>
        <s v="8410"/>
        <s v="2058"/>
        <s v="7439"/>
        <s v="2114"/>
        <s v="1615"/>
        <s v="2072"/>
        <s v="2056"/>
        <s v="1622"/>
        <s v="8407"/>
        <s v="3367"/>
        <s v="7437"/>
        <s v="7432"/>
        <s v="2013"/>
        <s v="4138"/>
        <s v="2016"/>
        <s v="8411"/>
        <s v="7427"/>
        <s v="2918"/>
        <s v="8412"/>
        <s v="6208"/>
        <s v="9063"/>
        <s v="3416"/>
        <s v="2011"/>
        <s v="8415"/>
        <s v="3404"/>
        <s v="1614"/>
        <s v="8404"/>
        <s v="7431"/>
        <s v="3403"/>
        <s v="2089"/>
        <s v="7424"/>
        <s v="2055"/>
        <s v="8413"/>
        <s v="3381"/>
        <s v="2113"/>
        <s v="7422"/>
        <s v="2059"/>
        <s v="3419"/>
        <s v="2068"/>
        <s v="2019"/>
        <s v="2009"/>
        <s v="6207"/>
        <s v="3393"/>
        <s v="8399"/>
        <s v="2087"/>
        <s v="7430"/>
        <s v="4157"/>
        <s v="4167"/>
        <s v="8397"/>
        <s v="3384"/>
        <s v="7425"/>
        <s v="3377"/>
        <s v="3397"/>
        <s v="6204"/>
        <s v="7413"/>
        <s v="7441"/>
        <s v="7415"/>
        <s v="3407"/>
        <s v="4142"/>
        <s v="3382"/>
        <s v="CMT0001" u="1"/>
        <s v="CMT0002" u="1"/>
        <s v="CMT0004" u="1"/>
        <s v="CMT0005" u="1"/>
        <s v="CMT0006" u="1"/>
        <s v="CA00482" u="1"/>
        <s v="CMT0007" u="1"/>
        <s v="RUIZ0001" u="1"/>
        <s v="CMT0008" u="1"/>
        <s v="DALK0009" u="1"/>
        <s v="MARBUR20" u="1"/>
        <s v="CAIL0001" u="1"/>
        <s v="CA00467" u="1"/>
        <s v="CA00440" u="1"/>
        <s v="OUTMAT21" u="1"/>
        <s v="CA00883" u="1"/>
        <s v="OUTMAR21" u="1"/>
        <s v="FORM2021" u="1"/>
        <s v="CA00884" u="1"/>
        <s v="CA00885" u="1"/>
        <s v="CA00886" u="1"/>
        <s v="CA00646" u="1"/>
        <s v="CA00887" u="1"/>
        <s v="CA00980" u="1"/>
        <s v="CA00981" u="1"/>
        <s v="CA00982" u="1"/>
        <s v="CA00621" u="1"/>
        <s v="TRAVFRAN" u="1"/>
        <s v="CA00983" u="1"/>
        <s v="CA00622" u="1"/>
        <s v="CA00984" u="1"/>
        <s v="CA00623" u="1"/>
        <s v="CA00985" u="1"/>
        <s v="KNAF0001" u="1"/>
        <s v="CA00986" u="1"/>
        <s v="CA00866" u="1"/>
        <s v="MARBUR21" u="1"/>
        <s v="CA00987" u="1"/>
        <s v="ABSDIV21" u="1"/>
        <s v="SNEF0010" u="1"/>
        <s v="CA00626" u="1"/>
        <s v="CA00988" u="1"/>
        <s v="CA00960" u="1"/>
        <s v="SNEF0020" u="1"/>
        <s v="CA00627" u="1"/>
        <s v="CA00840" u="1"/>
        <s v="CA00989" u="1"/>
        <s v="CA00961" u="1"/>
        <s v="SNEF0030" u="1"/>
        <s v="CA00628" u="1"/>
        <s v="CA00869" u="1"/>
        <s v="CA00962" u="1"/>
        <s v="SNEF0040" u="1"/>
        <s v="CA00629" u="1"/>
        <s v="CA00842" u="1"/>
        <s v="CA00963" u="1"/>
        <s v="CA00602" u="1"/>
        <s v="CA00843" u="1"/>
        <s v="CA00964" u="1"/>
        <s v="CA00603" u="1"/>
        <s v="CA00965" u="1"/>
        <s v="CA00604" u="1"/>
        <s v="CA00966" u="1"/>
        <s v="CA00605" u="1"/>
        <s v="CA00967" u="1"/>
        <s v="CA00940" u="1"/>
        <s v="CA00969" u="1"/>
        <s v="CA00941" u="1"/>
        <s v="CA00608" u="1"/>
        <s v="CLIV0002" u="1"/>
        <s v="CA00942" u="1"/>
        <s v="CAMGIB21" u="1"/>
        <s v="CA00609" u="1"/>
        <s v="CA00943" u="1"/>
        <s v="CA00944" u="1"/>
        <s v="TRAVAT21" u="1"/>
        <s v="CA00945" u="1"/>
        <s v="CP2021" u="1"/>
        <s v="CA00946" u="1"/>
        <s v="CA00826" u="1"/>
        <s v="CA00947" u="1"/>
        <s v="CA00948" u="1"/>
        <s v="CA00920" u="1"/>
        <s v="CA00949" u="1"/>
        <s v="CA00921" u="1"/>
        <s v="CA00922" u="1"/>
        <s v="OUTGIB21" u="1"/>
        <s v="CA00923" u="1"/>
        <s v="CA00924" u="1"/>
        <s v="CA00925" u="1"/>
        <s v="CA00926" u="1"/>
        <s v="CA00927" u="1"/>
        <s v="CA00928" u="1"/>
        <s v="CA00900" u="1"/>
        <s v="CA00929" u="1"/>
        <s v="COME001" u="1"/>
        <s v="CA00901" u="1"/>
        <s v="CA00902" u="1"/>
        <s v="OUTPAT21" u="1"/>
        <s v="CA00903" u="1"/>
        <s v="CA00904" u="1"/>
        <s v="CA00905" u="1"/>
        <s v="SNEF0001" u="1"/>
        <s v="CA00906" u="1"/>
        <s v="SNEF0011" u="1"/>
        <s v="CA00907" u="1"/>
        <s v="SNEF0021" u="1"/>
        <s v="MAL2021" u="1"/>
        <s v="CA00908" u="1"/>
        <s v="SNEF0031" u="1"/>
        <s v="CA00909" u="1"/>
        <s v="SNEF0041" u="1"/>
        <s v="MARFRN21" u="1"/>
        <s v="OUTNEL21" u="1"/>
        <s v="SAV2021" u="1"/>
        <s v="SNEF0002" u="1"/>
        <s v="SNEF0012" u="1"/>
        <s v="ENT0040" u="1"/>
        <s v="SNEF0022" u="1"/>
        <s v="SNEF0032" u="1"/>
        <s v="SNEF0042" u="1"/>
        <s v="ENT0044" u="1"/>
        <s v="FOUR2021" u="1"/>
        <s v="ENT0048" u="1"/>
        <s v="ENT0021" u="1"/>
        <s v="ENT0022" u="1"/>
        <s v="ENT0023" u="1"/>
        <s v="CA0952" u="1"/>
        <s v="ENT0004" u="1"/>
        <s v="ENT0009" u="1"/>
        <s v="SNEF0003" u="1"/>
        <s v="SNEF0013" u="1"/>
        <s v="LAMB0001" u="1"/>
        <s v="SNEF0023" u="1"/>
        <s v="SNEF0033" u="1"/>
        <s v="SNEF0043" u="1"/>
        <s v="CFA2021" u="1"/>
        <s v="JLS0001" u="1"/>
        <s v="BANE0001" u="1"/>
        <s v="MISS0001" u="1"/>
        <s v="HEURT001" u="1"/>
        <s v="SNEF0014" u="1"/>
        <s v="SNEF0024" u="1"/>
        <s v="SNEF0034" u="1"/>
        <s v="OUTTER21" u="1"/>
        <s v="CHARL001" u="1"/>
        <s v="LAJE0001" u="1"/>
        <s v="BOUY0001" u="1"/>
        <s v="SEPT0001" u="1"/>
        <s v="SNEF0005" u="1"/>
        <s v="SNEF0015" u="1"/>
        <s v="SNEF0025" u="1"/>
        <s v="CAMJU21" u="1"/>
        <s v="SNEF0035" u="1"/>
        <s v="BONNI001" u="1"/>
        <s v="SEGU0001" u="1"/>
        <s v="CHARL002" u="1"/>
        <s v="OUTJU21" u="1"/>
        <s v="RAZE0001" u="1"/>
        <s v="FELI0001" u="1"/>
        <s v="ZERD0001" u="1"/>
        <s v="BURL0001" u="1"/>
        <s v="BOUY0002" u="1"/>
        <s v="SNEF0006" u="1"/>
        <s v="SNEF0016" u="1"/>
        <s v="SNEF0026" u="1"/>
        <s v="SNEF0036" u="1"/>
        <s v="RICH0001" u="1"/>
        <s v="NIKI0001" u="1"/>
        <s v="CA00492" u="1"/>
        <s v="DALK0001" u="1"/>
        <s v="VERG0001" u="1"/>
        <s v="TECH0001" u="1"/>
        <s v="MAQ001" u="1"/>
        <s v="GORL0001" u="1"/>
        <s v="BOUY0003" u="1"/>
        <s v="SNEF0007" u="1"/>
        <s v="SNEF0017" u="1"/>
        <s v="SNEF0027" u="1"/>
        <s v="SNEF0037" u="1"/>
        <s v="BURO0001" u="1"/>
        <s v="NEYJ0001" u="1"/>
        <s v="CA00675" u="1"/>
        <s v="CA00890" u="1"/>
        <s v="CA00891" u="1"/>
        <s v="MARCLI21" u="1"/>
        <s v="CA00411" u="1"/>
        <s v="CA00893" u="1"/>
        <s v="CA00894" u="1"/>
        <s v="CA00895" u="1"/>
        <s v="CA00896" u="1"/>
        <s v="CA00897" u="1"/>
        <s v="AKKO0001" u="1"/>
        <s v="CA00898" u="1"/>
        <s v="DALK0002" u="1"/>
        <s v="CA00991" u="1"/>
        <s v="CA00899" u="1"/>
        <s v="CA00992" u="1"/>
        <s v="CA00993" u="1"/>
        <s v="CA00994" u="1"/>
        <s v="CA00874" u="1"/>
        <s v="CA00875" u="1"/>
        <s v="KOZM0001" u="1"/>
        <s v="CA00635" u="1"/>
        <s v="CA00970" u="1"/>
        <s v="OUTATE21" u="1"/>
        <s v="CA00971" u="1"/>
        <s v="CA00610" u="1"/>
        <s v="CA00972" u="1"/>
        <s v="CA00639" u="1"/>
        <s v="CA00973" u="1"/>
        <s v="CA00612" u="1"/>
        <s v="CA00853" u="1"/>
        <s v="CA00974" u="1"/>
        <s v="CA00613" u="1"/>
        <s v="CA00975" u="1"/>
        <s v="CA00976" u="1"/>
        <s v="SNEF0008" u="1"/>
        <s v="CA00615" u="1"/>
        <s v="CA00856" u="1"/>
        <s v="CA00977" u="1"/>
        <s v="SNEF0018" u="1"/>
        <s v="CA00978" u="1"/>
        <s v="SNEF0028" u="1"/>
        <s v="CA00950" u="1"/>
        <s v="CA00617" u="1"/>
        <s v="CA00979" u="1"/>
        <s v="SNEF0038" u="1"/>
        <s v="CA00951" u="1"/>
        <s v="CA00618" u="1"/>
        <s v="CA00953" u="1"/>
        <s v="CA00713" u="1"/>
        <s v="CA00954" u="1"/>
        <s v="CA00955" u="1"/>
        <s v="CA00956" u="1"/>
        <s v="CA00957" u="1"/>
        <s v="CA00958" u="1"/>
        <s v="CA00930" u="1"/>
        <s v="OUTBRA21" u="1"/>
        <s v="CA00959" u="1"/>
        <s v="CA00931" u="1"/>
        <s v="CA00932" u="1"/>
        <s v="CA00933" u="1"/>
        <s v="CA00934" u="1"/>
        <s v="CA00935" u="1"/>
        <s v="THET0001" u="1"/>
        <s v="CA00936" u="1"/>
        <s v="CA00937" u="1"/>
        <s v="DALK0003" u="1"/>
        <s v="CA00938" u="1"/>
        <s v="CA00910" u="1"/>
        <s v="CA00939" u="1"/>
        <s v="CA00911" u="1"/>
        <s v="VIA0001" u="1"/>
        <s v="CA00912" u="1"/>
        <s v="PAUL0001" u="1"/>
        <s v="CA00913" u="1"/>
        <s v="CA00914" u="1"/>
        <s v="CA00915" u="1"/>
        <s v="CA00916" u="1"/>
        <s v="FERIE21" u="1"/>
        <s v="CA00917" u="1"/>
        <s v="CA00918" u="1"/>
        <s v="CA00919" u="1"/>
        <s v="SNEF0009" u="1"/>
        <s v="SNEF0019" u="1"/>
        <s v="SNEF0029" u="1"/>
        <s v="SNEF0039" u="1"/>
        <s v="LOIA0001" u="1"/>
        <s v="DALK0004" u="1"/>
        <s v="ENT0052" u="1"/>
        <s v="ENT0053" u="1"/>
        <s v="ENT0054" u="1"/>
        <s v="ENT0055" u="1"/>
        <s v="FAUR0001" u="1"/>
        <s v="TRAVDI21" u="1"/>
        <s v="BOYE0001" u="1"/>
        <s v="OUTGUI21" u="1"/>
        <s v="DALK0005" u="1"/>
        <s v="ENT0019" u="1"/>
        <s v="LACR0001" u="1"/>
        <s v="DALK0006" u="1"/>
        <s v="KERD0001" u="1"/>
        <s v="AURI0001" u="1"/>
        <s v="VISMED21" u="1"/>
        <s v="CAMANT21" u="1"/>
        <s v="CAMTEO21" u="1"/>
        <s v="2C2L0001" u="1"/>
        <s v="OUTANT21" u="1"/>
        <s v="OUTTEO21" u="1"/>
        <s v="MALE0001" u="1"/>
        <s v="DOMI0001" u="1"/>
        <s v="DALK0007" u="1"/>
        <s v="CLIV001" u="1"/>
        <s v="DALK0008" u="1"/>
        <s v="GUIL0001" u="1"/>
      </sharedItems>
    </cacheField>
    <cacheField name="Chantier - Libellé" numFmtId="0">
      <sharedItems count="284">
        <s v="32020Libelle"/>
        <s v="794Libelle"/>
        <s v="69993Libelle"/>
        <s v="81660Libelle"/>
        <s v="69430Libelle"/>
        <s v="37810Libelle"/>
        <s v="33235Libelle"/>
        <s v="15391Libelle"/>
        <s v="5334Libelle"/>
        <s v="80378Libelle"/>
        <s v="59598Libelle"/>
        <s v="14100Libelle"/>
        <s v="8409Libelle"/>
        <s v="84443Libelle"/>
        <s v="50230Libelle"/>
        <s v="8178Libelle"/>
        <s v="70675Libelle"/>
        <s v="55194Libelle"/>
        <s v="58012Libelle"/>
        <s v="52822Libelle"/>
        <s v="6525Libelle"/>
        <s v="72410Libelle"/>
        <s v="82142Libelle"/>
        <s v="7475Libelle"/>
        <s v="53405Libelle"/>
        <s v="82391Libelle"/>
        <s v="54341Libelle"/>
        <s v="43675Libelle"/>
        <s v="39433Libelle"/>
        <s v="26290Libelle"/>
        <s v="64144Libelle"/>
        <s v="20431Libelle"/>
        <s v="49080Libelle"/>
        <s v="45416Libelle"/>
        <s v="60043Libelle"/>
        <s v="86057Libelle"/>
        <s v="29675Libelle"/>
        <s v="10308Libelle"/>
        <s v="47028Libelle"/>
        <s v="42612Libelle"/>
        <s v="92196Libelle"/>
        <s v="95616Libelle"/>
        <s v="48238Libelle"/>
        <s v="13722Libelle"/>
        <s v="55584Libelle"/>
        <s v="63895Libelle"/>
        <s v="65971Libelle"/>
        <s v="7757Libelle"/>
        <s v="19490Libelle"/>
        <s v="57852Libelle"/>
        <s v="54793Libelle"/>
        <s v="84588Libelle"/>
        <s v="54480Libelle"/>
        <s v="23845Libelle"/>
        <s v="44441Libelle"/>
        <s v="19716Libelle"/>
        <s v="35745Libelle"/>
        <s v="58063Libelle"/>
        <s v="60799Libelle"/>
        <s v="16903Libelle"/>
        <s v="82230Libelle"/>
        <s v="49103Libelle"/>
        <s v="13261Libelle"/>
        <s v="59442Libelle"/>
        <s v="31049Libelle"/>
        <s v="30377Libelle"/>
        <s v="49329Libelle"/>
        <s v="7354Libelle"/>
        <s v="21138Libelle"/>
        <s v="78346Libelle"/>
        <s v="94136Libelle"/>
        <s v="15045Libelle"/>
        <s v="28132Libelle"/>
        <s v="27033Libelle"/>
        <s v="70853Libelle"/>
        <s v="62478Libelle"/>
        <s v="17535Libelle"/>
        <s v="80739Libelle"/>
        <s v="18666Libelle"/>
        <s v="3595Libelle"/>
        <s v="7915Libelle"/>
        <s v="74814Libelle"/>
        <s v="24574Libelle"/>
        <s v="63878Libelle"/>
        <s v="81667Libelle"/>
        <s v="24224Libelle"/>
        <s v="17400Libelle"/>
        <s v="27271Libelle"/>
        <s v="38473Libelle"/>
        <s v="46123Libelle"/>
        <s v="35582Libelle"/>
        <s v="66841Libelle"/>
        <s v="37162Libelle"/>
        <s v="57862Libelle"/>
        <s v="8386Libelle"/>
        <s v="82496Libelle"/>
        <s v="31486Libelle"/>
        <s v="66288Libelle"/>
        <s v="3570Libelle"/>
        <s v="49644Libelle"/>
        <s v="54944Libelle"/>
        <s v="58152Libelle"/>
        <s v="81725Libelle"/>
        <s v="68514Libelle"/>
        <s v="91713Libelle"/>
        <s v="15833Libelle"/>
        <s v="81613Libelle"/>
        <s v="59452Libelle"/>
        <s v="11712Libelle"/>
        <s v="30158Libelle"/>
        <s v="5157Libelle"/>
        <s v="88306Libelle"/>
        <s v="208Libelle"/>
        <s v="18057Libelle"/>
        <s v="98864Libelle"/>
        <s v="93518Libelle"/>
        <s v="45548Libelle"/>
        <s v="5482Libelle"/>
        <s v="90968Libelle"/>
        <s v="60751Libelle"/>
        <s v="20566Libelle"/>
        <s v="206Libelle"/>
        <s v="33751Libelle"/>
        <s v="20665Libelle"/>
        <s v="12244Libelle"/>
        <s v="17991Libelle"/>
        <s v="74631Libelle"/>
        <s v="80052Libelle"/>
        <s v="12106Libelle"/>
        <s v="7741Libelle"/>
        <s v="80020Libelle"/>
        <s v="81631Libelle"/>
        <s v="25855Libelle"/>
        <s v="49345Libelle"/>
        <s v="27854Libelle"/>
        <s v="7262Libelle"/>
        <s v="1409Libelle"/>
        <s v="31216Libelle"/>
        <s v="35268Libelle"/>
        <s v="29110Libelle"/>
        <s v="33923Libelle"/>
        <s v="79050Libelle"/>
        <s v="24626Libelle"/>
        <s v="58392Libelle"/>
        <s v="39680Libelle"/>
        <s v="97194Libelle"/>
        <s v="40142Libelle"/>
        <s v="25704Libelle"/>
        <s v="65898Libelle"/>
        <s v="40077Libelle"/>
        <s v="44397Libelle"/>
        <s v="87926Libelle"/>
        <s v="51199Libelle"/>
        <s v="17375Libelle"/>
        <s v="66601Libelle"/>
        <s v="58818Libelle"/>
        <s v="13977Libelle"/>
        <s v="50734Libelle"/>
        <s v="98536Libelle"/>
        <s v="48813Libelle"/>
        <s v="25300Libelle"/>
        <s v="92365Libelle"/>
        <s v="44001Libelle"/>
        <s v="34389Libelle"/>
        <s v="76426Libelle"/>
        <s v="15469Libelle"/>
        <s v="67844Libelle"/>
        <s v="33241Libelle"/>
        <s v="93007Libelle"/>
        <s v="12962Libelle"/>
        <s v="28746Libelle"/>
        <s v="26811Libelle"/>
        <s v="69612Libelle"/>
        <s v="10548Libelle"/>
        <s v="11066Libelle"/>
        <s v="25481Libelle"/>
        <s v="56829Libelle"/>
        <s v="98970Libelle"/>
        <s v="9209Libelle"/>
        <s v="11511Libelle"/>
        <s v="25365Libelle"/>
        <s v="10965Libelle"/>
        <s v="66282Libelle"/>
        <s v="74871Libelle"/>
        <s v="Tonic Hôtel / Installation d'un mono-split" u="1"/>
        <s v="Logement corniche Kennedy / INstallation d'un bi-split Mitsubishi Electric" u="1"/>
        <s v="Diagnostique de panne sur un climatiseur" u="1"/>
        <s v="Jour Ferié 2020" u="1"/>
        <s v="Climatisation et chauffage de la surface de vente" u="1"/>
        <s v="Contrat de maintenance n° CO0055" u="1"/>
        <s v="IMMADIS / Remplacement de 5 télécommandes DAIKIN" u="1"/>
        <s v="Installation d'un climatiseur Gainable DAIKIN avec régulation airzone pour les chambres." u="1"/>
        <s v="Contrat d'entretien N° CO0009" u="1"/>
        <s v="Climatisation d'un appartement" u="1"/>
        <s v="Museon Arlaten / Remplacement de l'installation VRV." u="1"/>
        <s v="Contrat d'entretien N° CO0019" u="1"/>
        <s v="Maison de Quartier Sainte Genevieve / Remplacement d'un mono split" u="1"/>
        <s v="Recherche de fuite et reprise d'un écoulement" u="1"/>
        <s v="Heures de Bureaux Marc 2020" u="1"/>
        <s v="Centre de santé des Aygalades / Installation d'un mono-split 2.5 kw" u="1"/>
        <s v="SEMIVIM Martigues / Remplacement d'un quadri-split ATLANTIC" u="1"/>
        <s v="MO / CO Gardannes / Installation de 6 armoires de climatisation  STULTZ et 2 plafonniers DAIKIN" u="1"/>
        <s v="Installation d'un climatiseur tri-split MITSUBISHI" u="1"/>
        <s v="AXIS / Tirage des circuits frigorifiques pour les étages R+2 - R+3 - R+4 - R+5" u="1"/>
        <s v="Collège Le Petit Prince / Climatisation logement gardien - Intallation d'un tri-split" u="1"/>
        <s v="Bureaux Ingénieur / Remplacement d'un climatiseur mural" u="1"/>
        <s v="Contrat d'entretien N° CO0048" u="1"/>
        <s v="Centre aéré Font Obscure / Dépose et repose d'un mono-split" u="1"/>
        <s v="EHPAD Résidence Fontclair / Installation d'un micro DRV MHI avec 8 unités intérieures murales" u="1"/>
        <s v="Contrat d'entretien N° CO0023" u="1"/>
        <s v="EHPAD griffeuille / Réalisation de deux DRV" u="1"/>
        <s v="IRFSS HOUPHOUET BOIGNY / Climatisation Local Onduleur / Remplacement de 2 mono-splits" u="1"/>
        <s v="Contrat d'entretien N° CO0022" u="1"/>
        <s v="Magasin Chaussea - Salon de Provence - Dépose de TWINS et repose de trois VRV DAIKIN" u="1"/>
        <s v="Remplacement d'un climatiseur" u="1"/>
        <s v="Contrat d'entretien N° CO0021" u="1"/>
        <s v="EHPAD Résidence la Cascade / Installation d'un micro DRV MHI avec 8 unités intérieures murales" u="1"/>
        <s v="Magasin &quot;Un si Beau Pas&quot; / Dépose et repose d'un gainable" u="1"/>
        <s v="Centre d'entrainement Robert Louis Dreyfus / Installation des VRV 5-6-7-8-9 du 1er et 2ème étage." u="1"/>
        <s v="TEST" u="1"/>
        <s v="EHPAD MEDEOS PASTEUR / Remplacement d'un groupe VRV DAIKIN" u="1"/>
        <s v="Ecole maternelle les Lauriers / Installation de 3 monosplits" u="1"/>
        <s v="Installation d'un climatiseur mural 4.2 kW dans le salon" u="1"/>
        <s v="CIS Malpassé / Installation d'un VRF Phase 1" u="1"/>
        <s v="Entretien de deux climatiseurs" u="1"/>
        <s v="Contrat d'entretien N° CO0053" u="1"/>
        <s v="Crèche Municipale de Gémenos / Dépose - repose  d'un monosplit dans la cuisine." u="1"/>
        <s v="Contrat d'entretien N° CO0052" u="1"/>
        <s v="RESTRUCTURATION ECOLE MATERNELLE « LES BARTAVELLES » A CHARLEVAL" u="1"/>
        <s v="Hôpital de la Timone - Climatisation local Serveur" u="1"/>
        <s v="Ecolé Primaire Logis Neuf / Remplacement d'un plafonnier 7 Kw par un mural" u="1"/>
        <s v="Clinique Provence Bourbonne / Récupération de la charge en gaz d'un ROOFTOP" u="1"/>
        <s v="Crèche Municipale Gemenos / Travaux de réparation monosplits et VMC" u="1"/>
        <s v="Hôpital de la Conception / Local Pneumatique / Installation de deux gainables DAIKIN" u="1"/>
        <s v="Ecole élémentaire Botinelly / Pose d'un climatiseur" u="1"/>
        <s v="Renfort de personnel secteur de Marseille" u="1"/>
        <s v="Remplacement d'un compresseur sur un ROOFTOP." u="1"/>
        <s v="Climatisation du séjour et du bureau" u="1"/>
        <s v="Maison d'arrêt de Grasse / Infirmerie / Travaux de climatisation" u="1"/>
        <s v="Remplacement d'une installation gainable MITSUBISHI ELECTRIC" u="1"/>
        <s v="Belambra Club Isle sur la Sorgues  / Climatisation logement neuf" u="1"/>
        <s v="AXIS / Tirage du circuit frigorifique pour la production ECS de la cuisine" u="1"/>
        <s v="Climatisation du studio au Rdc / Installation d'une console Mitsubishi Electric" u="1"/>
        <s v="Stade Weygand / Installation d'un climatiseur monosplit cassette" u="1"/>
        <s v="Climatisation des deux chambres au RDC avec 2 consoles et un groupe" u="1"/>
        <s v="Hôpital Nord / Scanner / Remplacement de 2 climatiseurs" u="1"/>
        <s v="Centre aéré Pelabon / Installation d'un Mini DRV ATLANTIC" u="1"/>
        <s v="Recherche de fuite et recharge en R410A d'un climatiseur CARRIER 38QHC012DS" u="1"/>
        <s v="Climatisation appartement multi-split" u="1"/>
        <s v="Climatiseur Samsung / Remplacement de pièces détachées" u="1"/>
        <s v="Travaux de climatisation et ventilation" u="1"/>
        <s v="Logement Stade Canet-Floride / Installation de deux monosplits" u="1"/>
        <s v="Installation d'un climatiseur mural dans le salon et réalisation d'une saignée" u="1"/>
        <s v="Hôpital Nord / Pharmacie / Installation de deux plafonniers et deux muraux" u="1"/>
        <s v="Climatisation" u="1"/>
        <s v="IBERDROLA / Installation d'un climatiseur mural et déplacement de 10 thermostats." u="1"/>
        <s v="Ecole Primaire Chateau Gombert / Climatisation du Chalet / Installation d'un bi-split avec deux cassettes" u="1"/>
        <s v="Tennis Club de Château Gombert / Installation d'un Mini DRV ATLANTIC" u="1"/>
        <s v="Recherche de fuite" u="1"/>
        <s v="EHPAD Le Grand Pré / Récupération de la charge en gaz d'un groupe froid" u="1"/>
        <s v="Prison de Grasse / Dépose et repose d'un climatiseur" u="1"/>
        <s v="Lycée Henri Leroy / Dépose de 3 climatiseurs." u="1"/>
        <s v="Stade Egiste Morini / Climatisation de 4 vestiaires" u="1"/>
        <s v="ADSN / Bâtiment Historique Sous-sol / Installation d'un VRV DAIKIN et d'un TWIN TOSHIBA" u="1"/>
        <s v="Climatisation du salon avec un mural DAIKIN" u="1"/>
        <s v="Remplacement d'une carte électronique sur le groupe extérieur." u="1"/>
        <s v="Centre de gérontolgie de Montolivet / Remplacement d'un climatiseur monosplit mural 3.5 kw" u="1"/>
        <s v="Installation d'un climatiseur multisplit dans les chambres et le salon. Dépose de l'ancien climatiseur dans la chambre." u="1"/>
        <s v="Madame BONNICI / Remplacement de la pompe de relevage" u="1"/>
        <s v="Climatisation de deux chambres au 1er étage" u="1"/>
        <s v="Bâtiment Neurotimone / Installation de climatisation" u="1"/>
        <s v="Bureaux la Capelette / Installation de 3 VRV DAIKIN" u="1"/>
        <s v="Climatisation du séjour et du 1er étage" u="1"/>
        <s v="SAV 2021" u="1"/>
        <s v="Climatisation DAIKIN" u="1"/>
        <s v="Hôpital de la Timone / Remplacement d'une chambre froide et déplacement d'un groupe de chambre froide" u="1"/>
        <s v="CIS Malpassé / Installation d'un VRF phase 2" u="1"/>
        <s v="LCTC La Conception / Surélévation de deux groupes extérieur" u="1"/>
        <s v="Consommable camion Gilbert 2020" u="1"/>
        <s v="Centre d'animations LA BATARELLE / Animation et réfectoire - Installation  d'un mono split ATLANTIC 7Kw dans chacune des pièces" u="1"/>
        <s v="désignation titulaire de marché de travaux pour le remplacement système cvc et une partie de l'étanchéité de la toiture du bâtiment de la drfip paca bdr 52 rue liandier 13008 - Lot 1 : chauffage/climatisation" u="1"/>
        <s v="Belambra Club Isle sur la Sorgue / Climatisation bâtiment Le MASET" u="1"/>
        <s v="Domaine de l'Olivier / Installation de 4 DRV" u="1"/>
        <s v="Installation d'un climatiseur bi-split DAIKIN pour la chambre au 1er étage et la cuisine au RDC." u="1"/>
      </sharedItems>
    </cacheField>
    <cacheField name="Chantier - Groupe 1" numFmtId="0">
      <sharedItems containsBlank="1" count="12">
        <m/>
        <s v="Acier"/>
        <s v="Travaux"/>
        <s v="Aluminium"/>
        <s v="Contrat d'entretien" u="1"/>
        <s v="Dépannage" u="1"/>
        <s v="Twin" u="1"/>
        <s v="Multi-split" u="1"/>
        <s v="Mono-split" u="1"/>
        <s v="Mono-split et multi-split" u="1"/>
        <s v="Vrv" u="1"/>
        <s v="Travaux de rénovation" u="1"/>
      </sharedItems>
    </cacheField>
    <cacheField name="Chantier - Groupe 2" numFmtId="0">
      <sharedItems containsBlank="1" count="11">
        <s v="NOMLIB2"/>
        <s v="NOMLIB1"/>
        <s v="NOMLIB6"/>
        <m/>
        <s v="NOMLIB4"/>
        <s v="GERALD VAINCOT" u="1"/>
        <s v="Heures improductives" u="1"/>
        <s v="Heures de production" u="1"/>
        <s v="MICHEL RUCK" u="1"/>
        <s v="MATHIEU KENNEL" u="1"/>
        <s v="WILLIAM SCHMITTER" u="1"/>
      </sharedItems>
    </cacheField>
    <cacheField name="Chantier - Nature de travaux" numFmtId="0">
      <sharedItems containsBlank="1" count="8">
        <s v="NOMLIB2"/>
        <s v="NOMLIB1"/>
        <s v="NOMLIB6"/>
        <m/>
        <s v="Acier"/>
        <s v="NOMLIB4"/>
        <s v="Travaux"/>
        <s v="Aluminium"/>
      </sharedItems>
    </cacheField>
  </cacheFields>
  <extLst>
    <ext xmlns:x14="http://schemas.microsoft.com/office/spreadsheetml/2009/9/main" uri="{725AE2AE-9491-48be-B2B4-4EB974FC3084}">
      <x14:pivotCacheDefinition pivotCacheId="82907754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9">
  <r>
    <x v="0"/>
    <x v="0"/>
    <x v="0"/>
    <x v="0"/>
    <x v="0"/>
    <n v="0"/>
    <n v="586.79999999999995"/>
  </r>
  <r>
    <x v="0"/>
    <x v="0"/>
    <x v="0"/>
    <x v="0"/>
    <x v="1"/>
    <n v="0"/>
    <n v="1305"/>
  </r>
  <r>
    <x v="0"/>
    <x v="1"/>
    <x v="0"/>
    <x v="0"/>
    <x v="1"/>
    <n v="0"/>
    <n v="100"/>
  </r>
  <r>
    <x v="0"/>
    <x v="2"/>
    <x v="1"/>
    <x v="0"/>
    <x v="1"/>
    <n v="0"/>
    <n v="75"/>
  </r>
  <r>
    <x v="0"/>
    <x v="3"/>
    <x v="1"/>
    <x v="0"/>
    <x v="1"/>
    <n v="0"/>
    <n v="434.99999999999994"/>
  </r>
  <r>
    <x v="0"/>
    <x v="4"/>
    <x v="2"/>
    <x v="0"/>
    <x v="1"/>
    <n v="0"/>
    <n v="160"/>
  </r>
  <r>
    <x v="0"/>
    <x v="5"/>
    <x v="3"/>
    <x v="0"/>
    <x v="1"/>
    <n v="0"/>
    <n v="70"/>
  </r>
  <r>
    <x v="0"/>
    <x v="6"/>
    <x v="4"/>
    <x v="0"/>
    <x v="1"/>
    <n v="0"/>
    <n v="23.4"/>
  </r>
  <r>
    <x v="0"/>
    <x v="6"/>
    <x v="5"/>
    <x v="0"/>
    <x v="1"/>
    <n v="0"/>
    <n v="66.599999999999994"/>
  </r>
  <r>
    <x v="0"/>
    <x v="7"/>
    <x v="4"/>
    <x v="0"/>
    <x v="1"/>
    <n v="0"/>
    <n v="550.40000000000009"/>
  </r>
  <r>
    <x v="0"/>
    <x v="7"/>
    <x v="5"/>
    <x v="0"/>
    <x v="1"/>
    <n v="0"/>
    <n v="914.6"/>
  </r>
  <r>
    <x v="0"/>
    <x v="8"/>
    <x v="0"/>
    <x v="0"/>
    <x v="1"/>
    <n v="0"/>
    <n v="1870"/>
  </r>
  <r>
    <x v="0"/>
    <x v="9"/>
    <x v="0"/>
    <x v="0"/>
    <x v="1"/>
    <n v="0"/>
    <n v="150"/>
  </r>
  <r>
    <x v="0"/>
    <x v="9"/>
    <x v="1"/>
    <x v="0"/>
    <x v="1"/>
    <n v="0"/>
    <n v="200"/>
  </r>
  <r>
    <x v="0"/>
    <x v="10"/>
    <x v="0"/>
    <x v="0"/>
    <x v="1"/>
    <n v="0"/>
    <n v="175"/>
  </r>
  <r>
    <x v="0"/>
    <x v="11"/>
    <x v="0"/>
    <x v="0"/>
    <x v="1"/>
    <n v="0"/>
    <n v="199.99999999999997"/>
  </r>
  <r>
    <x v="0"/>
    <x v="11"/>
    <x v="1"/>
    <x v="0"/>
    <x v="1"/>
    <n v="0"/>
    <n v="3370.0000000000014"/>
  </r>
  <r>
    <x v="0"/>
    <x v="12"/>
    <x v="1"/>
    <x v="0"/>
    <x v="1"/>
    <n v="0"/>
    <n v="530"/>
  </r>
  <r>
    <x v="0"/>
    <x v="13"/>
    <x v="1"/>
    <x v="0"/>
    <x v="1"/>
    <n v="0"/>
    <n v="45"/>
  </r>
  <r>
    <x v="0"/>
    <x v="14"/>
    <x v="1"/>
    <x v="0"/>
    <x v="1"/>
    <n v="0"/>
    <n v="140"/>
  </r>
  <r>
    <x v="0"/>
    <x v="15"/>
    <x v="1"/>
    <x v="0"/>
    <x v="1"/>
    <n v="0"/>
    <n v="770.00000000000011"/>
  </r>
  <r>
    <x v="0"/>
    <x v="16"/>
    <x v="6"/>
    <x v="0"/>
    <x v="1"/>
    <n v="0"/>
    <n v="1255"/>
  </r>
  <r>
    <x v="0"/>
    <x v="17"/>
    <x v="7"/>
    <x v="0"/>
    <x v="1"/>
    <n v="0"/>
    <n v="175"/>
  </r>
  <r>
    <x v="0"/>
    <x v="18"/>
    <x v="1"/>
    <x v="0"/>
    <x v="1"/>
    <n v="0"/>
    <n v="420"/>
  </r>
  <r>
    <x v="0"/>
    <x v="18"/>
    <x v="2"/>
    <x v="0"/>
    <x v="1"/>
    <n v="0"/>
    <n v="90"/>
  </r>
  <r>
    <x v="0"/>
    <x v="18"/>
    <x v="7"/>
    <x v="0"/>
    <x v="1"/>
    <n v="0"/>
    <n v="1259.9999999999998"/>
  </r>
  <r>
    <x v="0"/>
    <x v="18"/>
    <x v="4"/>
    <x v="0"/>
    <x v="1"/>
    <n v="0"/>
    <n v="127.5"/>
  </r>
  <r>
    <x v="0"/>
    <x v="19"/>
    <x v="1"/>
    <x v="0"/>
    <x v="1"/>
    <n v="0"/>
    <n v="200.00000000000003"/>
  </r>
  <r>
    <x v="0"/>
    <x v="20"/>
    <x v="3"/>
    <x v="0"/>
    <x v="1"/>
    <n v="0"/>
    <n v="1309.9999999999998"/>
  </r>
  <r>
    <x v="0"/>
    <x v="21"/>
    <x v="1"/>
    <x v="0"/>
    <x v="1"/>
    <n v="0"/>
    <n v="695"/>
  </r>
  <r>
    <x v="0"/>
    <x v="22"/>
    <x v="1"/>
    <x v="0"/>
    <x v="1"/>
    <n v="0"/>
    <n v="200"/>
  </r>
  <r>
    <x v="0"/>
    <x v="23"/>
    <x v="7"/>
    <x v="0"/>
    <x v="0"/>
    <n v="0"/>
    <n v="237.42"/>
  </r>
  <r>
    <x v="0"/>
    <x v="24"/>
    <x v="2"/>
    <x v="0"/>
    <x v="1"/>
    <n v="0"/>
    <n v="880.00000000000023"/>
  </r>
  <r>
    <x v="0"/>
    <x v="25"/>
    <x v="2"/>
    <x v="0"/>
    <x v="1"/>
    <n v="0"/>
    <n v="849.99999999999989"/>
  </r>
  <r>
    <x v="0"/>
    <x v="26"/>
    <x v="6"/>
    <x v="0"/>
    <x v="1"/>
    <n v="0"/>
    <n v="125.00000000000001"/>
  </r>
  <r>
    <x v="0"/>
    <x v="27"/>
    <x v="6"/>
    <x v="0"/>
    <x v="1"/>
    <n v="0"/>
    <n v="660"/>
  </r>
  <r>
    <x v="0"/>
    <x v="28"/>
    <x v="3"/>
    <x v="0"/>
    <x v="1"/>
    <n v="0"/>
    <n v="200"/>
  </r>
  <r>
    <x v="0"/>
    <x v="29"/>
    <x v="8"/>
    <x v="0"/>
    <x v="1"/>
    <n v="0"/>
    <n v="2300"/>
  </r>
  <r>
    <x v="0"/>
    <x v="30"/>
    <x v="9"/>
    <x v="0"/>
    <x v="1"/>
    <n v="0"/>
    <n v="209.99999999999997"/>
  </r>
  <r>
    <x v="0"/>
    <x v="31"/>
    <x v="5"/>
    <x v="0"/>
    <x v="1"/>
    <n v="0"/>
    <n v="69.999999999999986"/>
  </r>
  <r>
    <x v="0"/>
    <x v="32"/>
    <x v="0"/>
    <x v="0"/>
    <x v="1"/>
    <n v="0"/>
    <n v="1414.9999999999998"/>
  </r>
  <r>
    <x v="0"/>
    <x v="32"/>
    <x v="1"/>
    <x v="0"/>
    <x v="1"/>
    <n v="0"/>
    <n v="360"/>
  </r>
  <r>
    <x v="0"/>
    <x v="33"/>
    <x v="0"/>
    <x v="0"/>
    <x v="1"/>
    <n v="0"/>
    <n v="830"/>
  </r>
  <r>
    <x v="0"/>
    <x v="34"/>
    <x v="0"/>
    <x v="0"/>
    <x v="1"/>
    <n v="0"/>
    <n v="6442.4999999999964"/>
  </r>
  <r>
    <x v="0"/>
    <x v="34"/>
    <x v="1"/>
    <x v="0"/>
    <x v="1"/>
    <n v="0"/>
    <n v="129.99999999999997"/>
  </r>
  <r>
    <x v="0"/>
    <x v="34"/>
    <x v="2"/>
    <x v="0"/>
    <x v="1"/>
    <n v="0"/>
    <n v="280"/>
  </r>
  <r>
    <x v="0"/>
    <x v="34"/>
    <x v="10"/>
    <x v="0"/>
    <x v="1"/>
    <n v="0"/>
    <n v="1682.5"/>
  </r>
  <r>
    <x v="0"/>
    <x v="34"/>
    <x v="7"/>
    <x v="0"/>
    <x v="1"/>
    <n v="0"/>
    <n v="112.5"/>
  </r>
  <r>
    <x v="0"/>
    <x v="35"/>
    <x v="4"/>
    <x v="0"/>
    <x v="1"/>
    <n v="0"/>
    <n v="160"/>
  </r>
  <r>
    <x v="0"/>
    <x v="35"/>
    <x v="5"/>
    <x v="0"/>
    <x v="1"/>
    <n v="0"/>
    <n v="480"/>
  </r>
  <r>
    <x v="0"/>
    <x v="36"/>
    <x v="0"/>
    <x v="0"/>
    <x v="1"/>
    <n v="0"/>
    <n v="2390"/>
  </r>
  <r>
    <x v="0"/>
    <x v="37"/>
    <x v="1"/>
    <x v="0"/>
    <x v="1"/>
    <n v="0"/>
    <n v="470"/>
  </r>
  <r>
    <x v="0"/>
    <x v="38"/>
    <x v="1"/>
    <x v="0"/>
    <x v="1"/>
    <n v="0"/>
    <n v="550"/>
  </r>
  <r>
    <x v="0"/>
    <x v="39"/>
    <x v="1"/>
    <x v="0"/>
    <x v="1"/>
    <n v="0"/>
    <n v="200"/>
  </r>
  <r>
    <x v="0"/>
    <x v="40"/>
    <x v="6"/>
    <x v="0"/>
    <x v="1"/>
    <n v="0"/>
    <n v="680"/>
  </r>
  <r>
    <x v="0"/>
    <x v="41"/>
    <x v="6"/>
    <x v="0"/>
    <x v="1"/>
    <n v="0"/>
    <n v="3140"/>
  </r>
  <r>
    <x v="0"/>
    <x v="41"/>
    <x v="7"/>
    <x v="0"/>
    <x v="1"/>
    <n v="0"/>
    <n v="280"/>
  </r>
  <r>
    <x v="0"/>
    <x v="42"/>
    <x v="9"/>
    <x v="0"/>
    <x v="1"/>
    <n v="0"/>
    <n v="100"/>
  </r>
  <r>
    <x v="0"/>
    <x v="43"/>
    <x v="9"/>
    <x v="0"/>
    <x v="1"/>
    <n v="0"/>
    <n v="100"/>
  </r>
  <r>
    <x v="0"/>
    <x v="44"/>
    <x v="9"/>
    <x v="0"/>
    <x v="1"/>
    <n v="0"/>
    <n v="610"/>
  </r>
  <r>
    <x v="0"/>
    <x v="45"/>
    <x v="5"/>
    <x v="0"/>
    <x v="1"/>
    <n v="0"/>
    <n v="950"/>
  </r>
  <r>
    <x v="1"/>
    <x v="46"/>
    <x v="8"/>
    <x v="0"/>
    <x v="1"/>
    <n v="0"/>
    <n v="9449.7000000000062"/>
  </r>
  <r>
    <x v="1"/>
    <x v="46"/>
    <x v="9"/>
    <x v="0"/>
    <x v="0"/>
    <n v="0"/>
    <n v="870"/>
  </r>
  <r>
    <x v="1"/>
    <x v="46"/>
    <x v="9"/>
    <x v="0"/>
    <x v="1"/>
    <n v="0"/>
    <n v="3818.2"/>
  </r>
  <r>
    <x v="1"/>
    <x v="46"/>
    <x v="11"/>
    <x v="0"/>
    <x v="1"/>
    <n v="0"/>
    <n v="3587.0999999999981"/>
  </r>
  <r>
    <x v="1"/>
    <x v="46"/>
    <x v="4"/>
    <x v="0"/>
    <x v="1"/>
    <n v="0"/>
    <n v="480"/>
  </r>
  <r>
    <x v="1"/>
    <x v="47"/>
    <x v="3"/>
    <x v="0"/>
    <x v="1"/>
    <n v="0"/>
    <n v="100"/>
  </r>
  <r>
    <x v="1"/>
    <x v="47"/>
    <x v="11"/>
    <x v="0"/>
    <x v="1"/>
    <n v="0"/>
    <n v="1920"/>
  </r>
  <r>
    <x v="1"/>
    <x v="48"/>
    <x v="11"/>
    <x v="0"/>
    <x v="1"/>
    <n v="0"/>
    <n v="75.000000000000014"/>
  </r>
  <r>
    <x v="1"/>
    <x v="48"/>
    <x v="4"/>
    <x v="0"/>
    <x v="1"/>
    <n v="0"/>
    <n v="855"/>
  </r>
  <r>
    <x v="1"/>
    <x v="49"/>
    <x v="9"/>
    <x v="0"/>
    <x v="1"/>
    <n v="0"/>
    <n v="175"/>
  </r>
  <r>
    <x v="1"/>
    <x v="49"/>
    <x v="11"/>
    <x v="0"/>
    <x v="1"/>
    <n v="0"/>
    <n v="425"/>
  </r>
  <r>
    <x v="1"/>
    <x v="50"/>
    <x v="11"/>
    <x v="0"/>
    <x v="1"/>
    <n v="0"/>
    <n v="2615"/>
  </r>
  <r>
    <x v="1"/>
    <x v="51"/>
    <x v="6"/>
    <x v="0"/>
    <x v="2"/>
    <n v="2321.02"/>
    <n v="0"/>
  </r>
  <r>
    <x v="1"/>
    <x v="51"/>
    <x v="6"/>
    <x v="0"/>
    <x v="1"/>
    <n v="3547.5"/>
    <n v="0"/>
  </r>
  <r>
    <x v="1"/>
    <x v="51"/>
    <x v="11"/>
    <x v="0"/>
    <x v="1"/>
    <n v="0"/>
    <n v="1452.5000000000002"/>
  </r>
  <r>
    <x v="1"/>
    <x v="51"/>
    <x v="4"/>
    <x v="0"/>
    <x v="1"/>
    <n v="0"/>
    <n v="3445.3999999999978"/>
  </r>
  <r>
    <x v="1"/>
    <x v="51"/>
    <x v="5"/>
    <x v="0"/>
    <x v="1"/>
    <n v="0"/>
    <n v="3207.4999999999995"/>
  </r>
  <r>
    <x v="1"/>
    <x v="52"/>
    <x v="11"/>
    <x v="0"/>
    <x v="2"/>
    <n v="334.19"/>
    <n v="0"/>
  </r>
  <r>
    <x v="1"/>
    <x v="52"/>
    <x v="11"/>
    <x v="0"/>
    <x v="1"/>
    <n v="670"/>
    <n v="575.00000000000011"/>
  </r>
  <r>
    <x v="1"/>
    <x v="53"/>
    <x v="11"/>
    <x v="0"/>
    <x v="1"/>
    <n v="0"/>
    <n v="1075.0000000000002"/>
  </r>
  <r>
    <x v="1"/>
    <x v="53"/>
    <x v="4"/>
    <x v="0"/>
    <x v="1"/>
    <n v="0"/>
    <n v="1203.8000000000002"/>
  </r>
  <r>
    <x v="1"/>
    <x v="54"/>
    <x v="0"/>
    <x v="0"/>
    <x v="1"/>
    <n v="0"/>
    <n v="1040"/>
  </r>
  <r>
    <x v="1"/>
    <x v="54"/>
    <x v="1"/>
    <x v="0"/>
    <x v="1"/>
    <n v="0"/>
    <n v="520"/>
  </r>
  <r>
    <x v="1"/>
    <x v="54"/>
    <x v="2"/>
    <x v="0"/>
    <x v="0"/>
    <n v="0"/>
    <n v="539.87000000000012"/>
  </r>
  <r>
    <x v="1"/>
    <x v="54"/>
    <x v="2"/>
    <x v="0"/>
    <x v="1"/>
    <n v="0"/>
    <n v="3825"/>
  </r>
  <r>
    <x v="1"/>
    <x v="54"/>
    <x v="10"/>
    <x v="0"/>
    <x v="1"/>
    <n v="0"/>
    <n v="2252.5000000000009"/>
  </r>
  <r>
    <x v="1"/>
    <x v="54"/>
    <x v="6"/>
    <x v="0"/>
    <x v="1"/>
    <n v="0"/>
    <n v="8042.4999999999973"/>
  </r>
  <r>
    <x v="1"/>
    <x v="54"/>
    <x v="7"/>
    <x v="0"/>
    <x v="1"/>
    <n v="0"/>
    <n v="5547.5000000000027"/>
  </r>
  <r>
    <x v="1"/>
    <x v="54"/>
    <x v="3"/>
    <x v="0"/>
    <x v="1"/>
    <n v="0"/>
    <n v="4379.9999999999982"/>
  </r>
  <r>
    <x v="1"/>
    <x v="54"/>
    <x v="8"/>
    <x v="0"/>
    <x v="1"/>
    <n v="0"/>
    <n v="520"/>
  </r>
  <r>
    <x v="1"/>
    <x v="54"/>
    <x v="9"/>
    <x v="0"/>
    <x v="1"/>
    <n v="0"/>
    <n v="2773.7000000000003"/>
  </r>
  <r>
    <x v="1"/>
    <x v="54"/>
    <x v="11"/>
    <x v="0"/>
    <x v="1"/>
    <n v="0"/>
    <n v="1513.7999999999995"/>
  </r>
  <r>
    <x v="1"/>
    <x v="54"/>
    <x v="4"/>
    <x v="0"/>
    <x v="1"/>
    <n v="0"/>
    <n v="1600.0000000000005"/>
  </r>
  <r>
    <x v="1"/>
    <x v="55"/>
    <x v="2"/>
    <x v="0"/>
    <x v="2"/>
    <n v="3015.95"/>
    <n v="0"/>
  </r>
  <r>
    <x v="1"/>
    <x v="55"/>
    <x v="2"/>
    <x v="0"/>
    <x v="1"/>
    <n v="6932.75"/>
    <n v="0"/>
  </r>
  <r>
    <x v="1"/>
    <x v="55"/>
    <x v="10"/>
    <x v="0"/>
    <x v="1"/>
    <n v="0"/>
    <n v="247.5"/>
  </r>
  <r>
    <x v="1"/>
    <x v="55"/>
    <x v="3"/>
    <x v="0"/>
    <x v="1"/>
    <n v="0"/>
    <n v="19615.400000000005"/>
  </r>
  <r>
    <x v="1"/>
    <x v="55"/>
    <x v="8"/>
    <x v="0"/>
    <x v="1"/>
    <n v="0"/>
    <n v="740"/>
  </r>
  <r>
    <x v="1"/>
    <x v="55"/>
    <x v="9"/>
    <x v="0"/>
    <x v="1"/>
    <n v="0"/>
    <n v="3824.9999999999995"/>
  </r>
  <r>
    <x v="1"/>
    <x v="55"/>
    <x v="4"/>
    <x v="0"/>
    <x v="1"/>
    <n v="0"/>
    <n v="840"/>
  </r>
  <r>
    <x v="1"/>
    <x v="55"/>
    <x v="5"/>
    <x v="0"/>
    <x v="1"/>
    <n v="0"/>
    <n v="960"/>
  </r>
  <r>
    <x v="1"/>
    <x v="56"/>
    <x v="9"/>
    <x v="0"/>
    <x v="1"/>
    <n v="0"/>
    <n v="90"/>
  </r>
  <r>
    <x v="1"/>
    <x v="56"/>
    <x v="11"/>
    <x v="0"/>
    <x v="1"/>
    <n v="0"/>
    <n v="1320"/>
  </r>
  <r>
    <x v="1"/>
    <x v="56"/>
    <x v="4"/>
    <x v="0"/>
    <x v="1"/>
    <n v="0"/>
    <n v="45.599999999999994"/>
  </r>
  <r>
    <x v="1"/>
    <x v="57"/>
    <x v="11"/>
    <x v="0"/>
    <x v="1"/>
    <n v="0"/>
    <n v="3315"/>
  </r>
  <r>
    <x v="1"/>
    <x v="58"/>
    <x v="5"/>
    <x v="0"/>
    <x v="1"/>
    <n v="0"/>
    <n v="725"/>
  </r>
  <r>
    <x v="2"/>
    <x v="59"/>
    <x v="7"/>
    <x v="0"/>
    <x v="2"/>
    <n v="2631.26"/>
    <n v="0"/>
  </r>
  <r>
    <x v="2"/>
    <x v="59"/>
    <x v="7"/>
    <x v="0"/>
    <x v="1"/>
    <n v="4235"/>
    <n v="0"/>
  </r>
  <r>
    <x v="2"/>
    <x v="59"/>
    <x v="9"/>
    <x v="0"/>
    <x v="1"/>
    <n v="0"/>
    <n v="237.6"/>
  </r>
  <r>
    <x v="2"/>
    <x v="59"/>
    <x v="11"/>
    <x v="0"/>
    <x v="1"/>
    <n v="0"/>
    <n v="1337.4"/>
  </r>
  <r>
    <x v="2"/>
    <x v="59"/>
    <x v="4"/>
    <x v="0"/>
    <x v="1"/>
    <n v="0"/>
    <n v="7107.4999999999973"/>
  </r>
  <r>
    <x v="2"/>
    <x v="60"/>
    <x v="11"/>
    <x v="0"/>
    <x v="2"/>
    <n v="280"/>
    <n v="0"/>
  </r>
  <r>
    <x v="2"/>
    <x v="60"/>
    <x v="11"/>
    <x v="0"/>
    <x v="1"/>
    <n v="4950"/>
    <n v="0"/>
  </r>
  <r>
    <x v="2"/>
    <x v="60"/>
    <x v="4"/>
    <x v="0"/>
    <x v="1"/>
    <n v="0"/>
    <n v="4490"/>
  </r>
  <r>
    <x v="2"/>
    <x v="61"/>
    <x v="11"/>
    <x v="0"/>
    <x v="1"/>
    <n v="0"/>
    <n v="75.000000000000014"/>
  </r>
  <r>
    <x v="2"/>
    <x v="61"/>
    <x v="4"/>
    <x v="0"/>
    <x v="1"/>
    <n v="0"/>
    <n v="200"/>
  </r>
  <r>
    <x v="2"/>
    <x v="62"/>
    <x v="8"/>
    <x v="0"/>
    <x v="1"/>
    <n v="0"/>
    <n v="164.8"/>
  </r>
  <r>
    <x v="2"/>
    <x v="62"/>
    <x v="9"/>
    <x v="0"/>
    <x v="1"/>
    <n v="0"/>
    <n v="3461.4"/>
  </r>
  <r>
    <x v="2"/>
    <x v="62"/>
    <x v="11"/>
    <x v="0"/>
    <x v="1"/>
    <n v="0"/>
    <n v="3218.8"/>
  </r>
  <r>
    <x v="2"/>
    <x v="63"/>
    <x v="11"/>
    <x v="0"/>
    <x v="1"/>
    <n v="0"/>
    <n v="5670.0000000000009"/>
  </r>
  <r>
    <x v="2"/>
    <x v="63"/>
    <x v="4"/>
    <x v="0"/>
    <x v="1"/>
    <n v="0"/>
    <n v="1050.0000000000002"/>
  </r>
  <r>
    <x v="2"/>
    <x v="64"/>
    <x v="9"/>
    <x v="0"/>
    <x v="2"/>
    <n v="1923.81"/>
    <n v="0"/>
  </r>
  <r>
    <x v="2"/>
    <x v="64"/>
    <x v="9"/>
    <x v="0"/>
    <x v="1"/>
    <n v="1540"/>
    <n v="0"/>
  </r>
  <r>
    <x v="2"/>
    <x v="64"/>
    <x v="4"/>
    <x v="0"/>
    <x v="1"/>
    <n v="0"/>
    <n v="934.99999999999989"/>
  </r>
  <r>
    <x v="2"/>
    <x v="64"/>
    <x v="5"/>
    <x v="0"/>
    <x v="1"/>
    <n v="0"/>
    <n v="3354.9999999999986"/>
  </r>
  <r>
    <x v="2"/>
    <x v="65"/>
    <x v="11"/>
    <x v="0"/>
    <x v="2"/>
    <n v="1128.45"/>
    <n v="0"/>
  </r>
  <r>
    <x v="2"/>
    <x v="65"/>
    <x v="11"/>
    <x v="0"/>
    <x v="1"/>
    <n v="1595"/>
    <n v="80"/>
  </r>
  <r>
    <x v="2"/>
    <x v="65"/>
    <x v="4"/>
    <x v="0"/>
    <x v="1"/>
    <n v="0"/>
    <n v="887.49999999999989"/>
  </r>
  <r>
    <x v="2"/>
    <x v="66"/>
    <x v="0"/>
    <x v="0"/>
    <x v="1"/>
    <n v="0"/>
    <n v="6230.0000000000018"/>
  </r>
  <r>
    <x v="2"/>
    <x v="66"/>
    <x v="1"/>
    <x v="0"/>
    <x v="1"/>
    <n v="0"/>
    <n v="16529.999999999996"/>
  </r>
  <r>
    <x v="2"/>
    <x v="66"/>
    <x v="2"/>
    <x v="0"/>
    <x v="1"/>
    <n v="0"/>
    <n v="4880"/>
  </r>
  <r>
    <x v="2"/>
    <x v="66"/>
    <x v="6"/>
    <x v="0"/>
    <x v="1"/>
    <n v="0"/>
    <n v="3559.9999999999995"/>
  </r>
  <r>
    <x v="2"/>
    <x v="66"/>
    <x v="7"/>
    <x v="0"/>
    <x v="0"/>
    <n v="0"/>
    <n v="872.1"/>
  </r>
  <r>
    <x v="2"/>
    <x v="66"/>
    <x v="7"/>
    <x v="0"/>
    <x v="1"/>
    <n v="0"/>
    <n v="1180"/>
  </r>
  <r>
    <x v="2"/>
    <x v="66"/>
    <x v="3"/>
    <x v="0"/>
    <x v="1"/>
    <n v="0"/>
    <n v="320"/>
  </r>
  <r>
    <x v="2"/>
    <x v="66"/>
    <x v="9"/>
    <x v="0"/>
    <x v="1"/>
    <n v="0"/>
    <n v="1380"/>
  </r>
  <r>
    <x v="2"/>
    <x v="66"/>
    <x v="4"/>
    <x v="0"/>
    <x v="1"/>
    <n v="0"/>
    <n v="850.00000000000011"/>
  </r>
  <r>
    <x v="2"/>
    <x v="67"/>
    <x v="6"/>
    <x v="0"/>
    <x v="2"/>
    <n v="20833.740000000002"/>
    <n v="0"/>
  </r>
  <r>
    <x v="2"/>
    <x v="67"/>
    <x v="6"/>
    <x v="0"/>
    <x v="1"/>
    <n v="11835.04"/>
    <n v="0"/>
  </r>
  <r>
    <x v="2"/>
    <x v="67"/>
    <x v="9"/>
    <x v="0"/>
    <x v="1"/>
    <n v="0"/>
    <n v="7729.9999999999973"/>
  </r>
  <r>
    <x v="2"/>
    <x v="67"/>
    <x v="11"/>
    <x v="0"/>
    <x v="2"/>
    <n v="2621.36"/>
    <n v="0"/>
  </r>
  <r>
    <x v="2"/>
    <x v="67"/>
    <x v="11"/>
    <x v="0"/>
    <x v="1"/>
    <n v="2035"/>
    <n v="24472.500000000018"/>
  </r>
  <r>
    <x v="2"/>
    <x v="67"/>
    <x v="4"/>
    <x v="0"/>
    <x v="1"/>
    <n v="0"/>
    <n v="3940.2999999999993"/>
  </r>
  <r>
    <x v="2"/>
    <x v="67"/>
    <x v="5"/>
    <x v="0"/>
    <x v="1"/>
    <n v="0"/>
    <n v="7307.2000000000007"/>
  </r>
  <r>
    <x v="3"/>
    <x v="68"/>
    <x v="0"/>
    <x v="0"/>
    <x v="1"/>
    <n v="0"/>
    <n v="2130"/>
  </r>
  <r>
    <x v="3"/>
    <x v="68"/>
    <x v="1"/>
    <x v="0"/>
    <x v="1"/>
    <n v="0"/>
    <n v="440"/>
  </r>
  <r>
    <x v="3"/>
    <x v="68"/>
    <x v="7"/>
    <x v="0"/>
    <x v="1"/>
    <n v="0"/>
    <n v="259.99999999999994"/>
  </r>
  <r>
    <x v="3"/>
    <x v="68"/>
    <x v="8"/>
    <x v="0"/>
    <x v="1"/>
    <n v="0"/>
    <n v="3914.3999999999996"/>
  </r>
  <r>
    <x v="3"/>
    <x v="68"/>
    <x v="9"/>
    <x v="0"/>
    <x v="1"/>
    <n v="0"/>
    <n v="200"/>
  </r>
  <r>
    <x v="4"/>
    <x v="69"/>
    <x v="4"/>
    <x v="0"/>
    <x v="1"/>
    <n v="0"/>
    <n v="170"/>
  </r>
  <r>
    <x v="4"/>
    <x v="70"/>
    <x v="2"/>
    <x v="0"/>
    <x v="0"/>
    <n v="0"/>
    <n v="220.32"/>
  </r>
  <r>
    <x v="4"/>
    <x v="70"/>
    <x v="2"/>
    <x v="0"/>
    <x v="1"/>
    <n v="0"/>
    <n v="1055"/>
  </r>
  <r>
    <x v="4"/>
    <x v="71"/>
    <x v="9"/>
    <x v="0"/>
    <x v="1"/>
    <n v="0"/>
    <n v="3064.8"/>
  </r>
  <r>
    <x v="4"/>
    <x v="71"/>
    <x v="11"/>
    <x v="0"/>
    <x v="1"/>
    <n v="0"/>
    <n v="1695.1999999999998"/>
  </r>
  <r>
    <x v="4"/>
    <x v="72"/>
    <x v="0"/>
    <x v="0"/>
    <x v="1"/>
    <n v="0"/>
    <n v="1220"/>
  </r>
  <r>
    <x v="4"/>
    <x v="73"/>
    <x v="2"/>
    <x v="0"/>
    <x v="2"/>
    <n v="4658.99"/>
    <n v="0"/>
  </r>
  <r>
    <x v="4"/>
    <x v="73"/>
    <x v="2"/>
    <x v="0"/>
    <x v="1"/>
    <n v="3520"/>
    <n v="0"/>
  </r>
  <r>
    <x v="4"/>
    <x v="73"/>
    <x v="10"/>
    <x v="0"/>
    <x v="1"/>
    <n v="0"/>
    <n v="3420.0000000000005"/>
  </r>
  <r>
    <x v="4"/>
    <x v="73"/>
    <x v="6"/>
    <x v="0"/>
    <x v="1"/>
    <n v="0"/>
    <n v="980.00000000000011"/>
  </r>
  <r>
    <x v="4"/>
    <x v="73"/>
    <x v="7"/>
    <x v="0"/>
    <x v="1"/>
    <n v="0"/>
    <n v="2800.8"/>
  </r>
  <r>
    <x v="4"/>
    <x v="73"/>
    <x v="3"/>
    <x v="0"/>
    <x v="1"/>
    <n v="0"/>
    <n v="1190.4000000000001"/>
  </r>
  <r>
    <x v="4"/>
    <x v="74"/>
    <x v="6"/>
    <x v="0"/>
    <x v="1"/>
    <n v="0"/>
    <n v="280"/>
  </r>
  <r>
    <x v="4"/>
    <x v="75"/>
    <x v="7"/>
    <x v="0"/>
    <x v="1"/>
    <n v="0"/>
    <n v="600"/>
  </r>
  <r>
    <x v="4"/>
    <x v="76"/>
    <x v="7"/>
    <x v="0"/>
    <x v="1"/>
    <n v="0"/>
    <n v="1994.9999999999998"/>
  </r>
  <r>
    <x v="4"/>
    <x v="76"/>
    <x v="3"/>
    <x v="0"/>
    <x v="1"/>
    <n v="0"/>
    <n v="1379.9999999999998"/>
  </r>
  <r>
    <x v="4"/>
    <x v="77"/>
    <x v="9"/>
    <x v="0"/>
    <x v="1"/>
    <n v="0"/>
    <n v="290"/>
  </r>
  <r>
    <x v="4"/>
    <x v="78"/>
    <x v="9"/>
    <x v="0"/>
    <x v="1"/>
    <n v="0"/>
    <n v="315"/>
  </r>
  <r>
    <x v="4"/>
    <x v="79"/>
    <x v="9"/>
    <x v="0"/>
    <x v="1"/>
    <n v="0"/>
    <n v="460"/>
  </r>
  <r>
    <x v="4"/>
    <x v="80"/>
    <x v="1"/>
    <x v="0"/>
    <x v="1"/>
    <n v="0"/>
    <n v="420"/>
  </r>
  <r>
    <x v="4"/>
    <x v="80"/>
    <x v="2"/>
    <x v="0"/>
    <x v="1"/>
    <n v="0"/>
    <n v="160"/>
  </r>
  <r>
    <x v="4"/>
    <x v="81"/>
    <x v="3"/>
    <x v="0"/>
    <x v="1"/>
    <n v="0"/>
    <n v="299.99999999999994"/>
  </r>
  <r>
    <x v="4"/>
    <x v="82"/>
    <x v="7"/>
    <x v="0"/>
    <x v="1"/>
    <n v="0"/>
    <n v="180"/>
  </r>
  <r>
    <x v="4"/>
    <x v="83"/>
    <x v="0"/>
    <x v="0"/>
    <x v="1"/>
    <n v="0"/>
    <n v="1874.9999999999993"/>
  </r>
  <r>
    <x v="4"/>
    <x v="84"/>
    <x v="2"/>
    <x v="0"/>
    <x v="0"/>
    <n v="0"/>
    <n v="442.8"/>
  </r>
  <r>
    <x v="4"/>
    <x v="84"/>
    <x v="7"/>
    <x v="0"/>
    <x v="1"/>
    <n v="0"/>
    <n v="180"/>
  </r>
  <r>
    <x v="4"/>
    <x v="85"/>
    <x v="2"/>
    <x v="0"/>
    <x v="1"/>
    <n v="0"/>
    <n v="960"/>
  </r>
  <r>
    <x v="4"/>
    <x v="85"/>
    <x v="10"/>
    <x v="0"/>
    <x v="0"/>
    <n v="0"/>
    <n v="271.07"/>
  </r>
  <r>
    <x v="4"/>
    <x v="85"/>
    <x v="10"/>
    <x v="0"/>
    <x v="1"/>
    <n v="0"/>
    <n v="1240"/>
  </r>
  <r>
    <x v="4"/>
    <x v="85"/>
    <x v="6"/>
    <x v="0"/>
    <x v="1"/>
    <n v="0"/>
    <n v="1325.0000000000005"/>
  </r>
  <r>
    <x v="4"/>
    <x v="85"/>
    <x v="7"/>
    <x v="0"/>
    <x v="1"/>
    <n v="0"/>
    <n v="300"/>
  </r>
  <r>
    <x v="4"/>
    <x v="86"/>
    <x v="2"/>
    <x v="0"/>
    <x v="0"/>
    <n v="0"/>
    <n v="452.09000000000003"/>
  </r>
  <r>
    <x v="4"/>
    <x v="86"/>
    <x v="2"/>
    <x v="0"/>
    <x v="1"/>
    <n v="0"/>
    <n v="2517.5"/>
  </r>
  <r>
    <x v="4"/>
    <x v="86"/>
    <x v="6"/>
    <x v="0"/>
    <x v="1"/>
    <n v="0"/>
    <n v="1275"/>
  </r>
  <r>
    <x v="4"/>
    <x v="86"/>
    <x v="7"/>
    <x v="0"/>
    <x v="1"/>
    <n v="0"/>
    <n v="240.00000000000003"/>
  </r>
  <r>
    <x v="4"/>
    <x v="86"/>
    <x v="8"/>
    <x v="0"/>
    <x v="0"/>
    <n v="0"/>
    <n v="98"/>
  </r>
  <r>
    <x v="4"/>
    <x v="86"/>
    <x v="8"/>
    <x v="0"/>
    <x v="1"/>
    <n v="0"/>
    <n v="355"/>
  </r>
  <r>
    <x v="4"/>
    <x v="86"/>
    <x v="9"/>
    <x v="0"/>
    <x v="1"/>
    <n v="0"/>
    <n v="270"/>
  </r>
  <r>
    <x v="4"/>
    <x v="86"/>
    <x v="4"/>
    <x v="0"/>
    <x v="1"/>
    <n v="0"/>
    <n v="80"/>
  </r>
  <r>
    <x v="4"/>
    <x v="87"/>
    <x v="1"/>
    <x v="0"/>
    <x v="1"/>
    <n v="0"/>
    <n v="520"/>
  </r>
  <r>
    <x v="4"/>
    <x v="87"/>
    <x v="2"/>
    <x v="0"/>
    <x v="1"/>
    <n v="0"/>
    <n v="60"/>
  </r>
  <r>
    <x v="4"/>
    <x v="87"/>
    <x v="6"/>
    <x v="0"/>
    <x v="0"/>
    <n v="0"/>
    <n v="213.9"/>
  </r>
  <r>
    <x v="4"/>
    <x v="87"/>
    <x v="3"/>
    <x v="0"/>
    <x v="1"/>
    <n v="0"/>
    <n v="599.99999999999989"/>
  </r>
  <r>
    <x v="4"/>
    <x v="87"/>
    <x v="9"/>
    <x v="0"/>
    <x v="1"/>
    <n v="0"/>
    <n v="690"/>
  </r>
  <r>
    <x v="4"/>
    <x v="87"/>
    <x v="11"/>
    <x v="0"/>
    <x v="1"/>
    <n v="0"/>
    <n v="230"/>
  </r>
  <r>
    <x v="4"/>
    <x v="88"/>
    <x v="7"/>
    <x v="0"/>
    <x v="1"/>
    <n v="0"/>
    <n v="770.80000000000007"/>
  </r>
  <r>
    <x v="4"/>
    <x v="88"/>
    <x v="3"/>
    <x v="0"/>
    <x v="1"/>
    <n v="0"/>
    <n v="99.199999999999989"/>
  </r>
  <r>
    <x v="4"/>
    <x v="89"/>
    <x v="6"/>
    <x v="0"/>
    <x v="2"/>
    <n v="134"/>
    <n v="0"/>
  </r>
  <r>
    <x v="4"/>
    <x v="89"/>
    <x v="6"/>
    <x v="0"/>
    <x v="1"/>
    <n v="770"/>
    <n v="0"/>
  </r>
  <r>
    <x v="4"/>
    <x v="89"/>
    <x v="7"/>
    <x v="0"/>
    <x v="1"/>
    <n v="0"/>
    <n v="938.00000000000011"/>
  </r>
  <r>
    <x v="4"/>
    <x v="89"/>
    <x v="3"/>
    <x v="0"/>
    <x v="1"/>
    <n v="0"/>
    <n v="1187"/>
  </r>
  <r>
    <x v="4"/>
    <x v="90"/>
    <x v="3"/>
    <x v="0"/>
    <x v="1"/>
    <n v="0"/>
    <n v="40"/>
  </r>
  <r>
    <x v="4"/>
    <x v="91"/>
    <x v="8"/>
    <x v="0"/>
    <x v="1"/>
    <n v="0"/>
    <n v="1285"/>
  </r>
  <r>
    <x v="4"/>
    <x v="91"/>
    <x v="9"/>
    <x v="0"/>
    <x v="1"/>
    <n v="0"/>
    <n v="420"/>
  </r>
  <r>
    <x v="4"/>
    <x v="92"/>
    <x v="8"/>
    <x v="0"/>
    <x v="1"/>
    <n v="0"/>
    <n v="270"/>
  </r>
  <r>
    <x v="4"/>
    <x v="93"/>
    <x v="4"/>
    <x v="0"/>
    <x v="1"/>
    <n v="0"/>
    <n v="372.5"/>
  </r>
  <r>
    <x v="4"/>
    <x v="93"/>
    <x v="5"/>
    <x v="0"/>
    <x v="1"/>
    <n v="0"/>
    <n v="1117.5"/>
  </r>
  <r>
    <x v="4"/>
    <x v="94"/>
    <x v="5"/>
    <x v="0"/>
    <x v="1"/>
    <n v="0"/>
    <n v="160"/>
  </r>
  <r>
    <x v="4"/>
    <x v="95"/>
    <x v="1"/>
    <x v="0"/>
    <x v="1"/>
    <n v="0"/>
    <n v="20"/>
  </r>
  <r>
    <x v="4"/>
    <x v="95"/>
    <x v="2"/>
    <x v="0"/>
    <x v="1"/>
    <n v="0"/>
    <n v="280"/>
  </r>
  <r>
    <x v="4"/>
    <x v="95"/>
    <x v="6"/>
    <x v="0"/>
    <x v="1"/>
    <n v="0"/>
    <n v="1480"/>
  </r>
  <r>
    <x v="4"/>
    <x v="96"/>
    <x v="2"/>
    <x v="0"/>
    <x v="1"/>
    <n v="0"/>
    <n v="99.999999999999986"/>
  </r>
  <r>
    <x v="4"/>
    <x v="96"/>
    <x v="7"/>
    <x v="0"/>
    <x v="1"/>
    <n v="0"/>
    <n v="1039.4000000000003"/>
  </r>
  <r>
    <x v="4"/>
    <x v="96"/>
    <x v="3"/>
    <x v="0"/>
    <x v="1"/>
    <n v="0"/>
    <n v="1005.6"/>
  </r>
  <r>
    <x v="4"/>
    <x v="97"/>
    <x v="7"/>
    <x v="0"/>
    <x v="1"/>
    <n v="0"/>
    <n v="135"/>
  </r>
  <r>
    <x v="4"/>
    <x v="98"/>
    <x v="0"/>
    <x v="0"/>
    <x v="1"/>
    <n v="0"/>
    <n v="659.99999999999989"/>
  </r>
  <r>
    <x v="4"/>
    <x v="98"/>
    <x v="1"/>
    <x v="0"/>
    <x v="1"/>
    <n v="0"/>
    <n v="3679.9999999999991"/>
  </r>
  <r>
    <x v="4"/>
    <x v="98"/>
    <x v="2"/>
    <x v="0"/>
    <x v="1"/>
    <n v="0"/>
    <n v="540"/>
  </r>
  <r>
    <x v="4"/>
    <x v="99"/>
    <x v="7"/>
    <x v="0"/>
    <x v="1"/>
    <n v="0"/>
    <n v="320"/>
  </r>
  <r>
    <x v="4"/>
    <x v="100"/>
    <x v="4"/>
    <x v="0"/>
    <x v="2"/>
    <n v="4388.3"/>
    <n v="0"/>
  </r>
  <r>
    <x v="4"/>
    <x v="100"/>
    <x v="4"/>
    <x v="0"/>
    <x v="1"/>
    <n v="3245"/>
    <n v="56.7"/>
  </r>
  <r>
    <x v="4"/>
    <x v="100"/>
    <x v="5"/>
    <x v="0"/>
    <x v="1"/>
    <n v="0"/>
    <n v="168.29999999999998"/>
  </r>
  <r>
    <x v="4"/>
    <x v="101"/>
    <x v="6"/>
    <x v="0"/>
    <x v="1"/>
    <n v="0"/>
    <n v="175"/>
  </r>
  <r>
    <x v="4"/>
    <x v="101"/>
    <x v="7"/>
    <x v="0"/>
    <x v="1"/>
    <n v="0"/>
    <n v="1975.0000000000005"/>
  </r>
  <r>
    <x v="5"/>
    <x v="102"/>
    <x v="9"/>
    <x v="0"/>
    <x v="1"/>
    <n v="0"/>
    <n v="132"/>
  </r>
  <r>
    <x v="5"/>
    <x v="102"/>
    <x v="11"/>
    <x v="0"/>
    <x v="1"/>
    <n v="0"/>
    <n v="343"/>
  </r>
  <r>
    <x v="5"/>
    <x v="103"/>
    <x v="11"/>
    <x v="0"/>
    <x v="1"/>
    <n v="0"/>
    <n v="25"/>
  </r>
  <r>
    <x v="5"/>
    <x v="103"/>
    <x v="4"/>
    <x v="0"/>
    <x v="1"/>
    <n v="0"/>
    <n v="490"/>
  </r>
  <r>
    <x v="5"/>
    <x v="104"/>
    <x v="11"/>
    <x v="0"/>
    <x v="1"/>
    <n v="0"/>
    <n v="225"/>
  </r>
  <r>
    <x v="5"/>
    <x v="104"/>
    <x v="4"/>
    <x v="0"/>
    <x v="1"/>
    <n v="0"/>
    <n v="4"/>
  </r>
  <r>
    <x v="6"/>
    <x v="105"/>
    <x v="1"/>
    <x v="0"/>
    <x v="1"/>
    <n v="0"/>
    <n v="460"/>
  </r>
  <r>
    <x v="6"/>
    <x v="105"/>
    <x v="2"/>
    <x v="0"/>
    <x v="0"/>
    <n v="0"/>
    <n v="56.25"/>
  </r>
  <r>
    <x v="6"/>
    <x v="105"/>
    <x v="2"/>
    <x v="0"/>
    <x v="1"/>
    <n v="0"/>
    <n v="100"/>
  </r>
  <r>
    <x v="6"/>
    <x v="106"/>
    <x v="3"/>
    <x v="0"/>
    <x v="1"/>
    <n v="0"/>
    <n v="175"/>
  </r>
  <r>
    <x v="6"/>
    <x v="107"/>
    <x v="7"/>
    <x v="0"/>
    <x v="1"/>
    <n v="0"/>
    <n v="100"/>
  </r>
  <r>
    <x v="6"/>
    <x v="107"/>
    <x v="3"/>
    <x v="0"/>
    <x v="1"/>
    <n v="0"/>
    <n v="425"/>
  </r>
  <r>
    <x v="6"/>
    <x v="108"/>
    <x v="8"/>
    <x v="0"/>
    <x v="1"/>
    <n v="0"/>
    <n v="200"/>
  </r>
  <r>
    <x v="6"/>
    <x v="108"/>
    <x v="9"/>
    <x v="0"/>
    <x v="1"/>
    <n v="0"/>
    <n v="279.99999999999994"/>
  </r>
  <r>
    <x v="6"/>
    <x v="109"/>
    <x v="1"/>
    <x v="0"/>
    <x v="0"/>
    <n v="0"/>
    <n v="440"/>
  </r>
  <r>
    <x v="6"/>
    <x v="110"/>
    <x v="0"/>
    <x v="0"/>
    <x v="1"/>
    <n v="0"/>
    <n v="930"/>
  </r>
  <r>
    <x v="6"/>
    <x v="110"/>
    <x v="1"/>
    <x v="0"/>
    <x v="1"/>
    <n v="0"/>
    <n v="260"/>
  </r>
  <r>
    <x v="6"/>
    <x v="111"/>
    <x v="2"/>
    <x v="0"/>
    <x v="0"/>
    <n v="0"/>
    <n v="101.06"/>
  </r>
  <r>
    <x v="6"/>
    <x v="112"/>
    <x v="2"/>
    <x v="0"/>
    <x v="2"/>
    <n v="1400.22"/>
    <n v="0"/>
  </r>
  <r>
    <x v="6"/>
    <x v="112"/>
    <x v="2"/>
    <x v="0"/>
    <x v="1"/>
    <n v="2200"/>
    <n v="0"/>
  </r>
  <r>
    <x v="6"/>
    <x v="112"/>
    <x v="6"/>
    <x v="0"/>
    <x v="1"/>
    <n v="0"/>
    <n v="1862.5000000000005"/>
  </r>
  <r>
    <x v="6"/>
    <x v="112"/>
    <x v="7"/>
    <x v="0"/>
    <x v="1"/>
    <n v="0"/>
    <n v="3852.5000000000005"/>
  </r>
  <r>
    <x v="6"/>
    <x v="112"/>
    <x v="3"/>
    <x v="0"/>
    <x v="1"/>
    <n v="0"/>
    <n v="1360"/>
  </r>
  <r>
    <x v="7"/>
    <x v="113"/>
    <x v="11"/>
    <x v="0"/>
    <x v="2"/>
    <n v="98"/>
    <n v="0"/>
  </r>
  <r>
    <x v="7"/>
    <x v="113"/>
    <x v="11"/>
    <x v="0"/>
    <x v="1"/>
    <n v="1760"/>
    <n v="0"/>
  </r>
  <r>
    <x v="7"/>
    <x v="114"/>
    <x v="3"/>
    <x v="0"/>
    <x v="1"/>
    <n v="0"/>
    <n v="720"/>
  </r>
  <r>
    <x v="7"/>
    <x v="114"/>
    <x v="8"/>
    <x v="0"/>
    <x v="1"/>
    <n v="0"/>
    <n v="279.99999999999994"/>
  </r>
  <r>
    <x v="7"/>
    <x v="115"/>
    <x v="11"/>
    <x v="0"/>
    <x v="2"/>
    <n v="363.6"/>
    <n v="0"/>
  </r>
  <r>
    <x v="7"/>
    <x v="115"/>
    <x v="11"/>
    <x v="0"/>
    <x v="1"/>
    <n v="467.5"/>
    <n v="0"/>
  </r>
  <r>
    <x v="7"/>
    <x v="115"/>
    <x v="4"/>
    <x v="0"/>
    <x v="1"/>
    <n v="0"/>
    <n v="205.29999999999998"/>
  </r>
  <r>
    <x v="7"/>
    <x v="115"/>
    <x v="5"/>
    <x v="0"/>
    <x v="1"/>
    <n v="0"/>
    <n v="314.7"/>
  </r>
  <r>
    <x v="7"/>
    <x v="116"/>
    <x v="4"/>
    <x v="0"/>
    <x v="1"/>
    <n v="0"/>
    <n v="273.2"/>
  </r>
  <r>
    <x v="7"/>
    <x v="116"/>
    <x v="5"/>
    <x v="0"/>
    <x v="1"/>
    <n v="0"/>
    <n v="1579.3000000000004"/>
  </r>
  <r>
    <x v="7"/>
    <x v="117"/>
    <x v="5"/>
    <x v="0"/>
    <x v="2"/>
    <n v="132"/>
    <n v="0"/>
  </r>
  <r>
    <x v="7"/>
    <x v="117"/>
    <x v="5"/>
    <x v="0"/>
    <x v="1"/>
    <n v="220"/>
    <n v="0"/>
  </r>
  <r>
    <x v="7"/>
    <x v="118"/>
    <x v="3"/>
    <x v="0"/>
    <x v="1"/>
    <n v="0"/>
    <n v="2167.4999999999995"/>
  </r>
  <r>
    <x v="7"/>
    <x v="118"/>
    <x v="8"/>
    <x v="0"/>
    <x v="1"/>
    <n v="0"/>
    <n v="3032.7000000000003"/>
  </r>
  <r>
    <x v="7"/>
    <x v="118"/>
    <x v="9"/>
    <x v="0"/>
    <x v="1"/>
    <n v="0"/>
    <n v="1147.2999999999997"/>
  </r>
  <r>
    <x v="7"/>
    <x v="118"/>
    <x v="11"/>
    <x v="0"/>
    <x v="1"/>
    <n v="0"/>
    <n v="219.99999999999997"/>
  </r>
  <r>
    <x v="7"/>
    <x v="118"/>
    <x v="4"/>
    <x v="0"/>
    <x v="1"/>
    <n v="0"/>
    <n v="50.400000000000006"/>
  </r>
  <r>
    <x v="7"/>
    <x v="118"/>
    <x v="5"/>
    <x v="0"/>
    <x v="1"/>
    <n v="0"/>
    <n v="152.10000000000002"/>
  </r>
  <r>
    <x v="7"/>
    <x v="119"/>
    <x v="4"/>
    <x v="0"/>
    <x v="1"/>
    <n v="0"/>
    <n v="20"/>
  </r>
  <r>
    <x v="7"/>
    <x v="119"/>
    <x v="5"/>
    <x v="0"/>
    <x v="1"/>
    <n v="0"/>
    <n v="60"/>
  </r>
  <r>
    <x v="7"/>
    <x v="120"/>
    <x v="8"/>
    <x v="0"/>
    <x v="2"/>
    <n v="126"/>
    <n v="0"/>
  </r>
  <r>
    <x v="7"/>
    <x v="120"/>
    <x v="8"/>
    <x v="0"/>
    <x v="1"/>
    <n v="550"/>
    <n v="0"/>
  </r>
  <r>
    <x v="7"/>
    <x v="120"/>
    <x v="11"/>
    <x v="0"/>
    <x v="1"/>
    <n v="0"/>
    <n v="1341.3999999999996"/>
  </r>
  <r>
    <x v="8"/>
    <x v="121"/>
    <x v="7"/>
    <x v="0"/>
    <x v="1"/>
    <n v="0"/>
    <n v="1690"/>
  </r>
  <r>
    <x v="8"/>
    <x v="122"/>
    <x v="1"/>
    <x v="0"/>
    <x v="1"/>
    <n v="0"/>
    <n v="125.00000000000001"/>
  </r>
  <r>
    <x v="8"/>
    <x v="123"/>
    <x v="7"/>
    <x v="0"/>
    <x v="1"/>
    <n v="0"/>
    <n v="901"/>
  </r>
  <r>
    <x v="8"/>
    <x v="123"/>
    <x v="3"/>
    <x v="0"/>
    <x v="1"/>
    <n v="0"/>
    <n v="874"/>
  </r>
  <r>
    <x v="8"/>
    <x v="124"/>
    <x v="0"/>
    <x v="0"/>
    <x v="1"/>
    <n v="0"/>
    <n v="400"/>
  </r>
  <r>
    <x v="8"/>
    <x v="125"/>
    <x v="2"/>
    <x v="0"/>
    <x v="1"/>
    <n v="0"/>
    <n v="80"/>
  </r>
  <r>
    <x v="8"/>
    <x v="126"/>
    <x v="0"/>
    <x v="0"/>
    <x v="1"/>
    <n v="0"/>
    <n v="390"/>
  </r>
  <r>
    <x v="8"/>
    <x v="127"/>
    <x v="7"/>
    <x v="0"/>
    <x v="1"/>
    <n v="0"/>
    <n v="1760"/>
  </r>
  <r>
    <x v="8"/>
    <x v="128"/>
    <x v="3"/>
    <x v="0"/>
    <x v="1"/>
    <n v="0"/>
    <n v="120.00000000000003"/>
  </r>
  <r>
    <x v="8"/>
    <x v="128"/>
    <x v="8"/>
    <x v="0"/>
    <x v="1"/>
    <n v="0"/>
    <n v="100"/>
  </r>
  <r>
    <x v="8"/>
    <x v="129"/>
    <x v="3"/>
    <x v="0"/>
    <x v="1"/>
    <n v="0"/>
    <n v="630.00000000000011"/>
  </r>
  <r>
    <x v="8"/>
    <x v="130"/>
    <x v="3"/>
    <x v="0"/>
    <x v="1"/>
    <n v="0"/>
    <n v="320"/>
  </r>
  <r>
    <x v="8"/>
    <x v="131"/>
    <x v="4"/>
    <x v="0"/>
    <x v="1"/>
    <n v="0"/>
    <n v="400"/>
  </r>
  <r>
    <x v="8"/>
    <x v="132"/>
    <x v="4"/>
    <x v="0"/>
    <x v="1"/>
    <n v="0"/>
    <n v="395"/>
  </r>
  <r>
    <x v="8"/>
    <x v="133"/>
    <x v="4"/>
    <x v="0"/>
    <x v="1"/>
    <n v="0"/>
    <n v="200"/>
  </r>
  <r>
    <x v="8"/>
    <x v="134"/>
    <x v="4"/>
    <x v="0"/>
    <x v="1"/>
    <n v="0"/>
    <n v="10.4"/>
  </r>
  <r>
    <x v="8"/>
    <x v="134"/>
    <x v="5"/>
    <x v="0"/>
    <x v="1"/>
    <n v="0"/>
    <n v="819.59999999999991"/>
  </r>
  <r>
    <x v="8"/>
    <x v="135"/>
    <x v="4"/>
    <x v="0"/>
    <x v="1"/>
    <n v="0"/>
    <n v="165.19999999999996"/>
  </r>
  <r>
    <x v="8"/>
    <x v="135"/>
    <x v="5"/>
    <x v="0"/>
    <x v="1"/>
    <n v="0"/>
    <n v="194.8"/>
  </r>
  <r>
    <x v="8"/>
    <x v="136"/>
    <x v="4"/>
    <x v="0"/>
    <x v="1"/>
    <n v="0"/>
    <n v="50"/>
  </r>
  <r>
    <x v="8"/>
    <x v="136"/>
    <x v="5"/>
    <x v="0"/>
    <x v="1"/>
    <n v="0"/>
    <n v="150"/>
  </r>
  <r>
    <x v="8"/>
    <x v="137"/>
    <x v="4"/>
    <x v="0"/>
    <x v="1"/>
    <n v="0"/>
    <n v="433.40000000000003"/>
  </r>
  <r>
    <x v="8"/>
    <x v="137"/>
    <x v="5"/>
    <x v="0"/>
    <x v="1"/>
    <n v="0"/>
    <n v="126.60000000000002"/>
  </r>
  <r>
    <x v="8"/>
    <x v="138"/>
    <x v="5"/>
    <x v="0"/>
    <x v="1"/>
    <n v="0"/>
    <n v="440"/>
  </r>
  <r>
    <x v="8"/>
    <x v="139"/>
    <x v="4"/>
    <x v="0"/>
    <x v="1"/>
    <n v="0"/>
    <n v="1083"/>
  </r>
  <r>
    <x v="8"/>
    <x v="139"/>
    <x v="5"/>
    <x v="0"/>
    <x v="1"/>
    <n v="0"/>
    <n v="6341.9999999999991"/>
  </r>
  <r>
    <x v="8"/>
    <x v="140"/>
    <x v="4"/>
    <x v="0"/>
    <x v="1"/>
    <n v="0"/>
    <n v="23.4"/>
  </r>
  <r>
    <x v="8"/>
    <x v="140"/>
    <x v="5"/>
    <x v="0"/>
    <x v="1"/>
    <n v="0"/>
    <n v="601.59999999999991"/>
  </r>
  <r>
    <x v="8"/>
    <x v="141"/>
    <x v="5"/>
    <x v="0"/>
    <x v="1"/>
    <n v="0"/>
    <n v="500"/>
  </r>
  <r>
    <x v="8"/>
    <x v="142"/>
    <x v="5"/>
    <x v="0"/>
    <x v="1"/>
    <n v="0"/>
    <n v="300"/>
  </r>
  <r>
    <x v="8"/>
    <x v="143"/>
    <x v="4"/>
    <x v="0"/>
    <x v="2"/>
    <n v="361"/>
    <n v="0"/>
  </r>
  <r>
    <x v="8"/>
    <x v="143"/>
    <x v="4"/>
    <x v="0"/>
    <x v="1"/>
    <n v="1300"/>
    <n v="0"/>
  </r>
  <r>
    <x v="8"/>
    <x v="144"/>
    <x v="0"/>
    <x v="0"/>
    <x v="1"/>
    <n v="0"/>
    <n v="275"/>
  </r>
  <r>
    <x v="8"/>
    <x v="145"/>
    <x v="0"/>
    <x v="0"/>
    <x v="1"/>
    <n v="0"/>
    <n v="1825"/>
  </r>
  <r>
    <x v="8"/>
    <x v="145"/>
    <x v="7"/>
    <x v="0"/>
    <x v="1"/>
    <n v="0"/>
    <n v="200"/>
  </r>
  <r>
    <x v="8"/>
    <x v="145"/>
    <x v="3"/>
    <x v="0"/>
    <x v="1"/>
    <n v="0"/>
    <n v="645"/>
  </r>
  <r>
    <x v="8"/>
    <x v="146"/>
    <x v="0"/>
    <x v="0"/>
    <x v="1"/>
    <n v="0"/>
    <n v="400"/>
  </r>
  <r>
    <x v="8"/>
    <x v="147"/>
    <x v="1"/>
    <x v="0"/>
    <x v="1"/>
    <n v="0"/>
    <n v="150"/>
  </r>
  <r>
    <x v="8"/>
    <x v="148"/>
    <x v="0"/>
    <x v="0"/>
    <x v="1"/>
    <n v="0"/>
    <n v="250"/>
  </r>
  <r>
    <x v="8"/>
    <x v="148"/>
    <x v="1"/>
    <x v="0"/>
    <x v="1"/>
    <n v="0"/>
    <n v="660"/>
  </r>
  <r>
    <x v="8"/>
    <x v="149"/>
    <x v="0"/>
    <x v="0"/>
    <x v="1"/>
    <n v="0"/>
    <n v="150"/>
  </r>
  <r>
    <x v="8"/>
    <x v="150"/>
    <x v="0"/>
    <x v="0"/>
    <x v="1"/>
    <n v="0"/>
    <n v="440.00000000000011"/>
  </r>
  <r>
    <x v="8"/>
    <x v="151"/>
    <x v="0"/>
    <x v="0"/>
    <x v="1"/>
    <n v="0"/>
    <n v="1185"/>
  </r>
  <r>
    <x v="8"/>
    <x v="151"/>
    <x v="1"/>
    <x v="0"/>
    <x v="1"/>
    <n v="0"/>
    <n v="1195"/>
  </r>
  <r>
    <x v="8"/>
    <x v="152"/>
    <x v="0"/>
    <x v="0"/>
    <x v="1"/>
    <n v="0"/>
    <n v="175"/>
  </r>
  <r>
    <x v="8"/>
    <x v="152"/>
    <x v="1"/>
    <x v="0"/>
    <x v="1"/>
    <n v="0"/>
    <n v="255"/>
  </r>
  <r>
    <x v="8"/>
    <x v="153"/>
    <x v="1"/>
    <x v="0"/>
    <x v="1"/>
    <n v="0"/>
    <n v="375"/>
  </r>
  <r>
    <x v="8"/>
    <x v="154"/>
    <x v="1"/>
    <x v="0"/>
    <x v="1"/>
    <n v="0"/>
    <n v="870.00000000000023"/>
  </r>
  <r>
    <x v="8"/>
    <x v="155"/>
    <x v="1"/>
    <x v="0"/>
    <x v="1"/>
    <n v="0"/>
    <n v="220.00000000000003"/>
  </r>
  <r>
    <x v="8"/>
    <x v="155"/>
    <x v="7"/>
    <x v="0"/>
    <x v="1"/>
    <n v="0"/>
    <n v="325"/>
  </r>
  <r>
    <x v="8"/>
    <x v="156"/>
    <x v="1"/>
    <x v="0"/>
    <x v="1"/>
    <n v="0"/>
    <n v="2130"/>
  </r>
  <r>
    <x v="8"/>
    <x v="156"/>
    <x v="9"/>
    <x v="0"/>
    <x v="1"/>
    <n v="0"/>
    <n v="835"/>
  </r>
  <r>
    <x v="8"/>
    <x v="157"/>
    <x v="7"/>
    <x v="0"/>
    <x v="1"/>
    <n v="0"/>
    <n v="50"/>
  </r>
  <r>
    <x v="8"/>
    <x v="157"/>
    <x v="3"/>
    <x v="0"/>
    <x v="1"/>
    <n v="0"/>
    <n v="50"/>
  </r>
  <r>
    <x v="8"/>
    <x v="157"/>
    <x v="9"/>
    <x v="0"/>
    <x v="1"/>
    <n v="0"/>
    <n v="150.00000000000003"/>
  </r>
  <r>
    <x v="8"/>
    <x v="158"/>
    <x v="3"/>
    <x v="0"/>
    <x v="1"/>
    <n v="0"/>
    <n v="270.00000000000006"/>
  </r>
  <r>
    <x v="8"/>
    <x v="159"/>
    <x v="7"/>
    <x v="0"/>
    <x v="1"/>
    <n v="0"/>
    <n v="500"/>
  </r>
  <r>
    <x v="8"/>
    <x v="160"/>
    <x v="7"/>
    <x v="0"/>
    <x v="1"/>
    <n v="0"/>
    <n v="250"/>
  </r>
  <r>
    <x v="8"/>
    <x v="161"/>
    <x v="7"/>
    <x v="0"/>
    <x v="1"/>
    <n v="0"/>
    <n v="60"/>
  </r>
  <r>
    <x v="8"/>
    <x v="161"/>
    <x v="9"/>
    <x v="0"/>
    <x v="1"/>
    <n v="0"/>
    <n v="75.000000000000014"/>
  </r>
  <r>
    <x v="8"/>
    <x v="162"/>
    <x v="7"/>
    <x v="0"/>
    <x v="1"/>
    <n v="0"/>
    <n v="50"/>
  </r>
  <r>
    <x v="8"/>
    <x v="163"/>
    <x v="7"/>
    <x v="0"/>
    <x v="1"/>
    <n v="0"/>
    <n v="525"/>
  </r>
  <r>
    <x v="8"/>
    <x v="164"/>
    <x v="7"/>
    <x v="0"/>
    <x v="0"/>
    <n v="0"/>
    <n v="42.35"/>
  </r>
  <r>
    <x v="8"/>
    <x v="164"/>
    <x v="7"/>
    <x v="0"/>
    <x v="1"/>
    <n v="0"/>
    <n v="2299.2000000000003"/>
  </r>
  <r>
    <x v="8"/>
    <x v="164"/>
    <x v="3"/>
    <x v="0"/>
    <x v="1"/>
    <n v="0"/>
    <n v="1565.8"/>
  </r>
  <r>
    <x v="8"/>
    <x v="165"/>
    <x v="8"/>
    <x v="0"/>
    <x v="1"/>
    <n v="0"/>
    <n v="528.20000000000005"/>
  </r>
  <r>
    <x v="8"/>
    <x v="165"/>
    <x v="9"/>
    <x v="0"/>
    <x v="1"/>
    <n v="0"/>
    <n v="261.79999999999995"/>
  </r>
  <r>
    <x v="8"/>
    <x v="166"/>
    <x v="3"/>
    <x v="0"/>
    <x v="1"/>
    <n v="0"/>
    <n v="40"/>
  </r>
  <r>
    <x v="8"/>
    <x v="166"/>
    <x v="8"/>
    <x v="0"/>
    <x v="1"/>
    <n v="0"/>
    <n v="150.00000000000003"/>
  </r>
  <r>
    <x v="8"/>
    <x v="167"/>
    <x v="3"/>
    <x v="0"/>
    <x v="1"/>
    <n v="0"/>
    <n v="150"/>
  </r>
  <r>
    <x v="8"/>
    <x v="168"/>
    <x v="7"/>
    <x v="0"/>
    <x v="2"/>
    <n v="46"/>
    <n v="0"/>
  </r>
  <r>
    <x v="8"/>
    <x v="168"/>
    <x v="7"/>
    <x v="0"/>
    <x v="1"/>
    <n v="292.5"/>
    <n v="0"/>
  </r>
  <r>
    <x v="8"/>
    <x v="169"/>
    <x v="3"/>
    <x v="0"/>
    <x v="1"/>
    <n v="0"/>
    <n v="319.99999999999994"/>
  </r>
  <r>
    <x v="8"/>
    <x v="169"/>
    <x v="8"/>
    <x v="0"/>
    <x v="1"/>
    <n v="0"/>
    <n v="250"/>
  </r>
  <r>
    <x v="8"/>
    <x v="170"/>
    <x v="7"/>
    <x v="0"/>
    <x v="2"/>
    <n v="351.95"/>
    <n v="0"/>
  </r>
  <r>
    <x v="8"/>
    <x v="170"/>
    <x v="7"/>
    <x v="0"/>
    <x v="1"/>
    <n v="1185"/>
    <n v="0"/>
  </r>
  <r>
    <x v="8"/>
    <x v="170"/>
    <x v="3"/>
    <x v="0"/>
    <x v="1"/>
    <n v="0"/>
    <n v="880"/>
  </r>
  <r>
    <x v="8"/>
    <x v="171"/>
    <x v="3"/>
    <x v="0"/>
    <x v="1"/>
    <n v="0"/>
    <n v="275"/>
  </r>
  <r>
    <x v="8"/>
    <x v="172"/>
    <x v="8"/>
    <x v="0"/>
    <x v="1"/>
    <n v="0"/>
    <n v="350"/>
  </r>
  <r>
    <x v="8"/>
    <x v="173"/>
    <x v="3"/>
    <x v="0"/>
    <x v="1"/>
    <n v="0"/>
    <n v="50"/>
  </r>
  <r>
    <x v="8"/>
    <x v="174"/>
    <x v="3"/>
    <x v="0"/>
    <x v="1"/>
    <n v="0"/>
    <n v="200"/>
  </r>
  <r>
    <x v="8"/>
    <x v="174"/>
    <x v="8"/>
    <x v="0"/>
    <x v="1"/>
    <n v="0"/>
    <n v="200"/>
  </r>
  <r>
    <x v="8"/>
    <x v="175"/>
    <x v="8"/>
    <x v="0"/>
    <x v="1"/>
    <n v="0"/>
    <n v="275"/>
  </r>
  <r>
    <x v="8"/>
    <x v="175"/>
    <x v="9"/>
    <x v="0"/>
    <x v="1"/>
    <n v="0"/>
    <n v="315"/>
  </r>
  <r>
    <x v="8"/>
    <x v="176"/>
    <x v="9"/>
    <x v="0"/>
    <x v="1"/>
    <n v="0"/>
    <n v="950"/>
  </r>
  <r>
    <x v="8"/>
    <x v="177"/>
    <x v="9"/>
    <x v="0"/>
    <x v="1"/>
    <n v="0"/>
    <n v="990"/>
  </r>
  <r>
    <x v="8"/>
    <x v="178"/>
    <x v="9"/>
    <x v="0"/>
    <x v="1"/>
    <n v="0"/>
    <n v="1190"/>
  </r>
  <r>
    <x v="8"/>
    <x v="178"/>
    <x v="11"/>
    <x v="0"/>
    <x v="1"/>
    <n v="0"/>
    <n v="120"/>
  </r>
  <r>
    <x v="8"/>
    <x v="179"/>
    <x v="8"/>
    <x v="0"/>
    <x v="1"/>
    <n v="0"/>
    <n v="715"/>
  </r>
  <r>
    <x v="8"/>
    <x v="180"/>
    <x v="8"/>
    <x v="0"/>
    <x v="1"/>
    <n v="0"/>
    <n v="100"/>
  </r>
  <r>
    <x v="8"/>
    <x v="180"/>
    <x v="9"/>
    <x v="0"/>
    <x v="1"/>
    <n v="0"/>
    <n v="400"/>
  </r>
  <r>
    <x v="8"/>
    <x v="181"/>
    <x v="9"/>
    <x v="0"/>
    <x v="1"/>
    <n v="0"/>
    <n v="2100"/>
  </r>
  <r>
    <x v="8"/>
    <x v="182"/>
    <x v="9"/>
    <x v="0"/>
    <x v="1"/>
    <n v="0"/>
    <n v="230"/>
  </r>
  <r>
    <x v="8"/>
    <x v="183"/>
    <x v="9"/>
    <x v="0"/>
    <x v="1"/>
    <n v="0"/>
    <n v="305"/>
  </r>
  <r>
    <x v="8"/>
    <x v="184"/>
    <x v="9"/>
    <x v="0"/>
    <x v="1"/>
    <n v="0"/>
    <n v="400"/>
  </r>
  <r>
    <x v="8"/>
    <x v="185"/>
    <x v="9"/>
    <x v="0"/>
    <x v="1"/>
    <n v="0"/>
    <n v="700"/>
  </r>
  <r>
    <x v="8"/>
    <x v="186"/>
    <x v="9"/>
    <x v="0"/>
    <x v="1"/>
    <n v="0"/>
    <n v="75"/>
  </r>
  <r>
    <x v="8"/>
    <x v="186"/>
    <x v="11"/>
    <x v="0"/>
    <x v="1"/>
    <n v="0"/>
    <n v="3595"/>
  </r>
  <r>
    <x v="8"/>
    <x v="187"/>
    <x v="1"/>
    <x v="0"/>
    <x v="1"/>
    <n v="0"/>
    <n v="520"/>
  </r>
  <r>
    <x v="8"/>
    <x v="188"/>
    <x v="0"/>
    <x v="0"/>
    <x v="1"/>
    <n v="0"/>
    <n v="478.79999999999995"/>
  </r>
  <r>
    <x v="8"/>
    <x v="189"/>
    <x v="0"/>
    <x v="0"/>
    <x v="1"/>
    <n v="0"/>
    <n v="1990"/>
  </r>
  <r>
    <x v="8"/>
    <x v="189"/>
    <x v="2"/>
    <x v="0"/>
    <x v="0"/>
    <n v="0"/>
    <n v="71.75"/>
  </r>
  <r>
    <x v="8"/>
    <x v="190"/>
    <x v="0"/>
    <x v="0"/>
    <x v="1"/>
    <n v="0"/>
    <n v="1875"/>
  </r>
  <r>
    <x v="8"/>
    <x v="190"/>
    <x v="1"/>
    <x v="0"/>
    <x v="1"/>
    <n v="0"/>
    <n v="3284.9999999999995"/>
  </r>
  <r>
    <x v="8"/>
    <x v="190"/>
    <x v="7"/>
    <x v="0"/>
    <x v="1"/>
    <n v="0"/>
    <n v="1159.8000000000004"/>
  </r>
  <r>
    <x v="8"/>
    <x v="190"/>
    <x v="3"/>
    <x v="0"/>
    <x v="1"/>
    <n v="0"/>
    <n v="2495.2000000000003"/>
  </r>
  <r>
    <x v="8"/>
    <x v="191"/>
    <x v="1"/>
    <x v="0"/>
    <x v="1"/>
    <n v="0"/>
    <n v="305"/>
  </r>
  <r>
    <x v="8"/>
    <x v="192"/>
    <x v="7"/>
    <x v="0"/>
    <x v="1"/>
    <n v="0"/>
    <n v="130"/>
  </r>
  <r>
    <x v="8"/>
    <x v="192"/>
    <x v="3"/>
    <x v="0"/>
    <x v="1"/>
    <n v="0"/>
    <n v="130"/>
  </r>
  <r>
    <x v="8"/>
    <x v="192"/>
    <x v="9"/>
    <x v="0"/>
    <x v="1"/>
    <n v="0"/>
    <n v="785"/>
  </r>
  <r>
    <x v="8"/>
    <x v="193"/>
    <x v="7"/>
    <x v="0"/>
    <x v="1"/>
    <n v="0"/>
    <n v="76"/>
  </r>
  <r>
    <x v="8"/>
    <x v="193"/>
    <x v="3"/>
    <x v="0"/>
    <x v="1"/>
    <n v="0"/>
    <n v="24"/>
  </r>
  <r>
    <x v="8"/>
    <x v="193"/>
    <x v="8"/>
    <x v="0"/>
    <x v="1"/>
    <n v="0"/>
    <n v="80"/>
  </r>
  <r>
    <x v="8"/>
    <x v="193"/>
    <x v="9"/>
    <x v="0"/>
    <x v="1"/>
    <n v="0"/>
    <n v="1964.9999999999998"/>
  </r>
  <r>
    <x v="8"/>
    <x v="194"/>
    <x v="7"/>
    <x v="0"/>
    <x v="1"/>
    <n v="0"/>
    <n v="26"/>
  </r>
  <r>
    <x v="8"/>
    <x v="194"/>
    <x v="3"/>
    <x v="0"/>
    <x v="1"/>
    <n v="0"/>
    <n v="24"/>
  </r>
  <r>
    <x v="8"/>
    <x v="194"/>
    <x v="9"/>
    <x v="0"/>
    <x v="1"/>
    <n v="0"/>
    <n v="805"/>
  </r>
  <r>
    <x v="8"/>
    <x v="195"/>
    <x v="3"/>
    <x v="0"/>
    <x v="1"/>
    <n v="0"/>
    <n v="125"/>
  </r>
  <r>
    <x v="8"/>
    <x v="195"/>
    <x v="8"/>
    <x v="0"/>
    <x v="1"/>
    <n v="0"/>
    <n v="101"/>
  </r>
  <r>
    <x v="8"/>
    <x v="195"/>
    <x v="9"/>
    <x v="0"/>
    <x v="1"/>
    <n v="0"/>
    <n v="343"/>
  </r>
  <r>
    <x v="8"/>
    <x v="195"/>
    <x v="11"/>
    <x v="0"/>
    <x v="1"/>
    <n v="0"/>
    <n v="11"/>
  </r>
  <r>
    <x v="8"/>
    <x v="196"/>
    <x v="3"/>
    <x v="0"/>
    <x v="1"/>
    <n v="0"/>
    <n v="225"/>
  </r>
  <r>
    <x v="8"/>
    <x v="197"/>
    <x v="3"/>
    <x v="0"/>
    <x v="1"/>
    <n v="0"/>
    <n v="1520"/>
  </r>
  <r>
    <x v="8"/>
    <x v="197"/>
    <x v="8"/>
    <x v="0"/>
    <x v="1"/>
    <n v="0"/>
    <n v="1555.4000000000003"/>
  </r>
  <r>
    <x v="8"/>
    <x v="197"/>
    <x v="9"/>
    <x v="0"/>
    <x v="1"/>
    <n v="0"/>
    <n v="1759.6000000000001"/>
  </r>
  <r>
    <x v="8"/>
    <x v="198"/>
    <x v="8"/>
    <x v="0"/>
    <x v="1"/>
    <n v="0"/>
    <n v="1470.1999999999998"/>
  </r>
  <r>
    <x v="8"/>
    <x v="198"/>
    <x v="9"/>
    <x v="0"/>
    <x v="1"/>
    <n v="0"/>
    <n v="824.80000000000018"/>
  </r>
  <r>
    <x v="8"/>
    <x v="199"/>
    <x v="9"/>
    <x v="0"/>
    <x v="1"/>
    <n v="0"/>
    <n v="437"/>
  </r>
  <r>
    <x v="8"/>
    <x v="199"/>
    <x v="11"/>
    <x v="0"/>
    <x v="1"/>
    <n v="0"/>
    <n v="118"/>
  </r>
  <r>
    <x v="8"/>
    <x v="200"/>
    <x v="9"/>
    <x v="0"/>
    <x v="1"/>
    <n v="0"/>
    <n v="264"/>
  </r>
  <r>
    <x v="8"/>
    <x v="200"/>
    <x v="11"/>
    <x v="0"/>
    <x v="1"/>
    <n v="0"/>
    <n v="86"/>
  </r>
  <r>
    <x v="8"/>
    <x v="201"/>
    <x v="4"/>
    <x v="0"/>
    <x v="1"/>
    <n v="0"/>
    <n v="150.00000000000003"/>
  </r>
  <r>
    <x v="8"/>
    <x v="202"/>
    <x v="4"/>
    <x v="0"/>
    <x v="2"/>
    <n v="340"/>
    <n v="0"/>
  </r>
  <r>
    <x v="8"/>
    <x v="202"/>
    <x v="4"/>
    <x v="0"/>
    <x v="1"/>
    <n v="1300"/>
    <n v="180.39999999999998"/>
  </r>
  <r>
    <x v="8"/>
    <x v="202"/>
    <x v="5"/>
    <x v="0"/>
    <x v="1"/>
    <n v="0"/>
    <n v="464.59999999999991"/>
  </r>
  <r>
    <x v="8"/>
    <x v="203"/>
    <x v="4"/>
    <x v="0"/>
    <x v="2"/>
    <n v="340"/>
    <n v="0"/>
  </r>
  <r>
    <x v="8"/>
    <x v="203"/>
    <x v="4"/>
    <x v="0"/>
    <x v="1"/>
    <n v="1007.5"/>
    <n v="29.799999999999997"/>
  </r>
  <r>
    <x v="8"/>
    <x v="203"/>
    <x v="5"/>
    <x v="0"/>
    <x v="1"/>
    <n v="0"/>
    <n v="15.200000000000001"/>
  </r>
  <r>
    <x v="8"/>
    <x v="204"/>
    <x v="0"/>
    <x v="0"/>
    <x v="1"/>
    <n v="0"/>
    <n v="300"/>
  </r>
  <r>
    <x v="8"/>
    <x v="205"/>
    <x v="0"/>
    <x v="0"/>
    <x v="1"/>
    <n v="0"/>
    <n v="175"/>
  </r>
  <r>
    <x v="8"/>
    <x v="205"/>
    <x v="1"/>
    <x v="0"/>
    <x v="1"/>
    <n v="0"/>
    <n v="480"/>
  </r>
  <r>
    <x v="8"/>
    <x v="206"/>
    <x v="2"/>
    <x v="0"/>
    <x v="1"/>
    <n v="0"/>
    <n v="1660"/>
  </r>
  <r>
    <x v="8"/>
    <x v="206"/>
    <x v="6"/>
    <x v="0"/>
    <x v="1"/>
    <n v="0"/>
    <n v="1275"/>
  </r>
  <r>
    <x v="8"/>
    <x v="206"/>
    <x v="7"/>
    <x v="0"/>
    <x v="1"/>
    <n v="0"/>
    <n v="100"/>
  </r>
  <r>
    <x v="8"/>
    <x v="207"/>
    <x v="8"/>
    <x v="0"/>
    <x v="1"/>
    <n v="0"/>
    <n v="269.99999999999994"/>
  </r>
  <r>
    <x v="8"/>
    <x v="208"/>
    <x v="3"/>
    <x v="0"/>
    <x v="1"/>
    <n v="0"/>
    <n v="450"/>
  </r>
  <r>
    <x v="8"/>
    <x v="209"/>
    <x v="3"/>
    <x v="0"/>
    <x v="1"/>
    <n v="0"/>
    <n v="200"/>
  </r>
  <r>
    <x v="8"/>
    <x v="210"/>
    <x v="8"/>
    <x v="0"/>
    <x v="1"/>
    <n v="0"/>
    <n v="449.99999999999994"/>
  </r>
  <r>
    <x v="8"/>
    <x v="211"/>
    <x v="3"/>
    <x v="0"/>
    <x v="1"/>
    <n v="0"/>
    <n v="160"/>
  </r>
  <r>
    <x v="8"/>
    <x v="211"/>
    <x v="8"/>
    <x v="0"/>
    <x v="1"/>
    <n v="0"/>
    <n v="3760"/>
  </r>
  <r>
    <x v="8"/>
    <x v="212"/>
    <x v="8"/>
    <x v="0"/>
    <x v="1"/>
    <n v="0"/>
    <n v="1084.0000000000002"/>
  </r>
  <r>
    <x v="8"/>
    <x v="212"/>
    <x v="9"/>
    <x v="0"/>
    <x v="1"/>
    <n v="0"/>
    <n v="131"/>
  </r>
  <r>
    <x v="8"/>
    <x v="212"/>
    <x v="11"/>
    <x v="0"/>
    <x v="1"/>
    <n v="0"/>
    <n v="160"/>
  </r>
  <r>
    <x v="8"/>
    <x v="213"/>
    <x v="3"/>
    <x v="0"/>
    <x v="1"/>
    <n v="0"/>
    <n v="50"/>
  </r>
  <r>
    <x v="8"/>
    <x v="213"/>
    <x v="8"/>
    <x v="0"/>
    <x v="0"/>
    <n v="0"/>
    <n v="28.06"/>
  </r>
  <r>
    <x v="8"/>
    <x v="213"/>
    <x v="8"/>
    <x v="0"/>
    <x v="1"/>
    <n v="0"/>
    <n v="1703"/>
  </r>
  <r>
    <x v="8"/>
    <x v="213"/>
    <x v="9"/>
    <x v="0"/>
    <x v="1"/>
    <n v="0"/>
    <n v="1097"/>
  </r>
  <r>
    <x v="8"/>
    <x v="214"/>
    <x v="9"/>
    <x v="0"/>
    <x v="1"/>
    <n v="0"/>
    <n v="75"/>
  </r>
  <r>
    <x v="8"/>
    <x v="214"/>
    <x v="11"/>
    <x v="0"/>
    <x v="1"/>
    <n v="0"/>
    <n v="25"/>
  </r>
  <r>
    <x v="8"/>
    <x v="214"/>
    <x v="4"/>
    <x v="0"/>
    <x v="1"/>
    <n v="0"/>
    <n v="501.20000000000005"/>
  </r>
  <r>
    <x v="8"/>
    <x v="214"/>
    <x v="5"/>
    <x v="0"/>
    <x v="1"/>
    <n v="0"/>
    <n v="2743.7999999999997"/>
  </r>
  <r>
    <x v="8"/>
    <x v="215"/>
    <x v="4"/>
    <x v="0"/>
    <x v="1"/>
    <n v="0"/>
    <n v="1550.4"/>
  </r>
  <r>
    <x v="8"/>
    <x v="215"/>
    <x v="5"/>
    <x v="0"/>
    <x v="1"/>
    <n v="0"/>
    <n v="374.59999999999997"/>
  </r>
  <r>
    <x v="8"/>
    <x v="216"/>
    <x v="4"/>
    <x v="0"/>
    <x v="1"/>
    <n v="0"/>
    <n v="1530.0000000000002"/>
  </r>
  <r>
    <x v="8"/>
    <x v="217"/>
    <x v="4"/>
    <x v="0"/>
    <x v="1"/>
    <n v="0"/>
    <n v="1950"/>
  </r>
  <r>
    <x v="8"/>
    <x v="218"/>
    <x v="4"/>
    <x v="0"/>
    <x v="1"/>
    <n v="0"/>
    <n v="670"/>
  </r>
  <r>
    <x v="8"/>
    <x v="219"/>
    <x v="4"/>
    <x v="0"/>
    <x v="1"/>
    <n v="0"/>
    <n v="764.30000000000018"/>
  </r>
  <r>
    <x v="8"/>
    <x v="219"/>
    <x v="5"/>
    <x v="0"/>
    <x v="1"/>
    <n v="0"/>
    <n v="1710.6999999999998"/>
  </r>
  <r>
    <x v="8"/>
    <x v="220"/>
    <x v="4"/>
    <x v="0"/>
    <x v="1"/>
    <n v="0"/>
    <n v="6"/>
  </r>
  <r>
    <x v="8"/>
    <x v="220"/>
    <x v="5"/>
    <x v="0"/>
    <x v="1"/>
    <n v="0"/>
    <n v="914"/>
  </r>
  <r>
    <x v="8"/>
    <x v="221"/>
    <x v="5"/>
    <x v="0"/>
    <x v="1"/>
    <n v="0"/>
    <n v="5174.9999999999982"/>
  </r>
  <r>
    <x v="8"/>
    <x v="222"/>
    <x v="5"/>
    <x v="0"/>
    <x v="1"/>
    <n v="0"/>
    <n v="1315"/>
  </r>
  <r>
    <x v="8"/>
    <x v="223"/>
    <x v="4"/>
    <x v="0"/>
    <x v="2"/>
    <n v="110"/>
    <n v="0"/>
  </r>
  <r>
    <x v="8"/>
    <x v="223"/>
    <x v="4"/>
    <x v="0"/>
    <x v="1"/>
    <n v="65"/>
    <n v="6"/>
  </r>
  <r>
    <x v="8"/>
    <x v="223"/>
    <x v="5"/>
    <x v="0"/>
    <x v="1"/>
    <n v="0"/>
    <n v="19"/>
  </r>
  <r>
    <x v="8"/>
    <x v="224"/>
    <x v="5"/>
    <x v="0"/>
    <x v="1"/>
    <n v="0"/>
    <n v="2005.0000000000002"/>
  </r>
  <r>
    <x v="8"/>
    <x v="225"/>
    <x v="4"/>
    <x v="0"/>
    <x v="1"/>
    <n v="0"/>
    <n v="117.80000000000001"/>
  </r>
  <r>
    <x v="8"/>
    <x v="225"/>
    <x v="5"/>
    <x v="0"/>
    <x v="1"/>
    <n v="0"/>
    <n v="1782.2000000000003"/>
  </r>
  <r>
    <x v="8"/>
    <x v="226"/>
    <x v="4"/>
    <x v="0"/>
    <x v="1"/>
    <n v="0"/>
    <n v="76"/>
  </r>
  <r>
    <x v="8"/>
    <x v="226"/>
    <x v="5"/>
    <x v="0"/>
    <x v="2"/>
    <n v="11"/>
    <n v="0"/>
  </r>
  <r>
    <x v="8"/>
    <x v="226"/>
    <x v="5"/>
    <x v="0"/>
    <x v="1"/>
    <n v="227.5"/>
    <n v="254"/>
  </r>
  <r>
    <x v="8"/>
    <x v="227"/>
    <x v="5"/>
    <x v="0"/>
    <x v="2"/>
    <n v="25"/>
    <n v="0"/>
  </r>
  <r>
    <x v="8"/>
    <x v="227"/>
    <x v="5"/>
    <x v="0"/>
    <x v="1"/>
    <n v="780"/>
    <n v="950"/>
  </r>
  <r>
    <x v="8"/>
    <x v="228"/>
    <x v="4"/>
    <x v="0"/>
    <x v="2"/>
    <n v="2"/>
    <n v="0"/>
  </r>
  <r>
    <x v="8"/>
    <x v="228"/>
    <x v="4"/>
    <x v="0"/>
    <x v="1"/>
    <n v="110"/>
    <n v="0"/>
  </r>
  <r>
    <x v="8"/>
    <x v="228"/>
    <x v="5"/>
    <x v="0"/>
    <x v="1"/>
    <n v="0"/>
    <n v="1952.5000000000002"/>
  </r>
  <r>
    <x v="8"/>
    <x v="229"/>
    <x v="5"/>
    <x v="0"/>
    <x v="1"/>
    <n v="0"/>
    <n v="935.00000000000023"/>
  </r>
  <r>
    <x v="8"/>
    <x v="230"/>
    <x v="5"/>
    <x v="0"/>
    <x v="1"/>
    <n v="0"/>
    <n v="950"/>
  </r>
  <r>
    <x v="8"/>
    <x v="231"/>
    <x v="5"/>
    <x v="0"/>
    <x v="1"/>
    <n v="0"/>
    <n v="275"/>
  </r>
  <r>
    <x v="8"/>
    <x v="232"/>
    <x v="4"/>
    <x v="0"/>
    <x v="1"/>
    <n v="0"/>
    <n v="25.200000000000003"/>
  </r>
  <r>
    <x v="8"/>
    <x v="232"/>
    <x v="5"/>
    <x v="0"/>
    <x v="1"/>
    <n v="0"/>
    <n v="324.79999999999995"/>
  </r>
  <r>
    <x v="8"/>
    <x v="233"/>
    <x v="0"/>
    <x v="0"/>
    <x v="1"/>
    <n v="0"/>
    <n v="5185"/>
  </r>
  <r>
    <x v="8"/>
    <x v="233"/>
    <x v="1"/>
    <x v="0"/>
    <x v="1"/>
    <n v="0"/>
    <n v="50"/>
  </r>
  <r>
    <x v="8"/>
    <x v="234"/>
    <x v="1"/>
    <x v="0"/>
    <x v="1"/>
    <n v="0"/>
    <n v="1050"/>
  </r>
  <r>
    <x v="8"/>
    <x v="235"/>
    <x v="1"/>
    <x v="0"/>
    <x v="1"/>
    <n v="0"/>
    <n v="1395"/>
  </r>
  <r>
    <x v="8"/>
    <x v="236"/>
    <x v="1"/>
    <x v="0"/>
    <x v="1"/>
    <n v="0"/>
    <n v="545"/>
  </r>
  <r>
    <x v="8"/>
    <x v="236"/>
    <x v="7"/>
    <x v="0"/>
    <x v="1"/>
    <n v="0"/>
    <n v="375"/>
  </r>
  <r>
    <x v="8"/>
    <x v="237"/>
    <x v="7"/>
    <x v="0"/>
    <x v="1"/>
    <n v="0"/>
    <n v="150"/>
  </r>
  <r>
    <x v="8"/>
    <x v="238"/>
    <x v="7"/>
    <x v="0"/>
    <x v="1"/>
    <n v="0"/>
    <n v="75"/>
  </r>
  <r>
    <x v="8"/>
    <x v="239"/>
    <x v="7"/>
    <x v="0"/>
    <x v="1"/>
    <n v="0"/>
    <n v="800"/>
  </r>
  <r>
    <x v="8"/>
    <x v="240"/>
    <x v="7"/>
    <x v="0"/>
    <x v="1"/>
    <n v="0"/>
    <n v="50"/>
  </r>
  <r>
    <x v="8"/>
    <x v="241"/>
    <x v="7"/>
    <x v="0"/>
    <x v="1"/>
    <n v="0"/>
    <n v="630"/>
  </r>
  <r>
    <x v="8"/>
    <x v="242"/>
    <x v="7"/>
    <x v="0"/>
    <x v="1"/>
    <n v="0"/>
    <n v="751.8"/>
  </r>
  <r>
    <x v="8"/>
    <x v="242"/>
    <x v="3"/>
    <x v="0"/>
    <x v="1"/>
    <n v="0"/>
    <n v="673.19999999999993"/>
  </r>
  <r>
    <x v="8"/>
    <x v="243"/>
    <x v="7"/>
    <x v="0"/>
    <x v="1"/>
    <n v="0"/>
    <n v="674.99999999999989"/>
  </r>
  <r>
    <x v="8"/>
    <x v="244"/>
    <x v="7"/>
    <x v="0"/>
    <x v="1"/>
    <n v="0"/>
    <n v="26"/>
  </r>
  <r>
    <x v="8"/>
    <x v="244"/>
    <x v="3"/>
    <x v="0"/>
    <x v="1"/>
    <n v="0"/>
    <n v="2714"/>
  </r>
  <r>
    <x v="8"/>
    <x v="244"/>
    <x v="8"/>
    <x v="0"/>
    <x v="1"/>
    <n v="0"/>
    <n v="1770.0000000000002"/>
  </r>
  <r>
    <x v="8"/>
    <x v="245"/>
    <x v="3"/>
    <x v="0"/>
    <x v="1"/>
    <n v="0"/>
    <n v="1180"/>
  </r>
  <r>
    <x v="8"/>
    <x v="245"/>
    <x v="8"/>
    <x v="0"/>
    <x v="1"/>
    <n v="0"/>
    <n v="449.99999999999994"/>
  </r>
  <r>
    <x v="8"/>
    <x v="246"/>
    <x v="8"/>
    <x v="0"/>
    <x v="1"/>
    <n v="0"/>
    <n v="13"/>
  </r>
  <r>
    <x v="8"/>
    <x v="246"/>
    <x v="9"/>
    <x v="0"/>
    <x v="1"/>
    <n v="0"/>
    <n v="851.99999999999989"/>
  </r>
  <r>
    <x v="8"/>
    <x v="247"/>
    <x v="4"/>
    <x v="0"/>
    <x v="1"/>
    <n v="0"/>
    <n v="560"/>
  </r>
  <r>
    <x v="8"/>
    <x v="248"/>
    <x v="4"/>
    <x v="0"/>
    <x v="1"/>
    <n v="0"/>
    <n v="315"/>
  </r>
  <r>
    <x v="8"/>
    <x v="248"/>
    <x v="5"/>
    <x v="0"/>
    <x v="1"/>
    <n v="0"/>
    <n v="945"/>
  </r>
  <r>
    <x v="8"/>
    <x v="249"/>
    <x v="5"/>
    <x v="0"/>
    <x v="1"/>
    <n v="0"/>
    <n v="180"/>
  </r>
  <r>
    <x v="9"/>
    <x v="250"/>
    <x v="4"/>
    <x v="0"/>
    <x v="1"/>
    <n v="0"/>
    <n v="6"/>
  </r>
  <r>
    <x v="9"/>
    <x v="250"/>
    <x v="5"/>
    <x v="0"/>
    <x v="1"/>
    <n v="0"/>
    <n v="19"/>
  </r>
  <r>
    <x v="9"/>
    <x v="251"/>
    <x v="7"/>
    <x v="0"/>
    <x v="1"/>
    <n v="0"/>
    <n v="50.4"/>
  </r>
  <r>
    <x v="9"/>
    <x v="251"/>
    <x v="3"/>
    <x v="0"/>
    <x v="1"/>
    <n v="0"/>
    <n v="49.599999999999994"/>
  </r>
  <r>
    <x v="10"/>
    <x v="252"/>
    <x v="9"/>
    <x v="0"/>
    <x v="1"/>
    <n v="0"/>
    <n v="1400.0000000000002"/>
  </r>
  <r>
    <x v="10"/>
    <x v="253"/>
    <x v="11"/>
    <x v="0"/>
    <x v="1"/>
    <n v="0"/>
    <n v="75.400000000000006"/>
  </r>
  <r>
    <x v="10"/>
    <x v="253"/>
    <x v="4"/>
    <x v="0"/>
    <x v="1"/>
    <n v="0"/>
    <n v="150"/>
  </r>
  <r>
    <x v="10"/>
    <x v="254"/>
    <x v="4"/>
    <x v="0"/>
    <x v="1"/>
    <n v="0"/>
    <n v="50"/>
  </r>
  <r>
    <x v="10"/>
    <x v="255"/>
    <x v="4"/>
    <x v="0"/>
    <x v="1"/>
    <n v="0"/>
    <n v="200"/>
  </r>
  <r>
    <x v="10"/>
    <x v="256"/>
    <x v="11"/>
    <x v="0"/>
    <x v="1"/>
    <n v="0"/>
    <n v="100"/>
  </r>
  <r>
    <x v="10"/>
    <x v="256"/>
    <x v="4"/>
    <x v="0"/>
    <x v="1"/>
    <n v="0"/>
    <n v="550.00000000000011"/>
  </r>
  <r>
    <x v="10"/>
    <x v="257"/>
    <x v="11"/>
    <x v="0"/>
    <x v="1"/>
    <n v="0"/>
    <n v="75"/>
  </r>
  <r>
    <x v="10"/>
    <x v="258"/>
    <x v="11"/>
    <x v="0"/>
    <x v="1"/>
    <n v="0"/>
    <n v="400"/>
  </r>
  <r>
    <x v="10"/>
    <x v="259"/>
    <x v="11"/>
    <x v="0"/>
    <x v="1"/>
    <n v="0"/>
    <n v="50"/>
  </r>
  <r>
    <x v="10"/>
    <x v="260"/>
    <x v="11"/>
    <x v="0"/>
    <x v="1"/>
    <n v="0"/>
    <n v="895.00000000000011"/>
  </r>
  <r>
    <x v="10"/>
    <x v="261"/>
    <x v="11"/>
    <x v="0"/>
    <x v="1"/>
    <n v="0"/>
    <n v="230"/>
  </r>
  <r>
    <x v="10"/>
    <x v="262"/>
    <x v="11"/>
    <x v="0"/>
    <x v="1"/>
    <n v="0"/>
    <n v="500"/>
  </r>
  <r>
    <x v="10"/>
    <x v="263"/>
    <x v="11"/>
    <x v="0"/>
    <x v="2"/>
    <n v="16"/>
    <n v="0"/>
  </r>
  <r>
    <x v="10"/>
    <x v="263"/>
    <x v="11"/>
    <x v="0"/>
    <x v="1"/>
    <n v="195"/>
    <n v="0"/>
  </r>
  <r>
    <x v="10"/>
    <x v="263"/>
    <x v="4"/>
    <x v="0"/>
    <x v="1"/>
    <n v="0"/>
    <n v="280"/>
  </r>
  <r>
    <x v="10"/>
    <x v="264"/>
    <x v="9"/>
    <x v="0"/>
    <x v="1"/>
    <n v="0"/>
    <n v="1407"/>
  </r>
  <r>
    <x v="10"/>
    <x v="264"/>
    <x v="11"/>
    <x v="0"/>
    <x v="1"/>
    <n v="0"/>
    <n v="628"/>
  </r>
  <r>
    <x v="10"/>
    <x v="265"/>
    <x v="4"/>
    <x v="0"/>
    <x v="1"/>
    <n v="0"/>
    <n v="520"/>
  </r>
  <r>
    <x v="10"/>
    <x v="266"/>
    <x v="11"/>
    <x v="0"/>
    <x v="2"/>
    <n v="1195.07"/>
    <n v="0"/>
  </r>
  <r>
    <x v="10"/>
    <x v="266"/>
    <x v="11"/>
    <x v="0"/>
    <x v="1"/>
    <n v="1123.0999999999999"/>
    <n v="0"/>
  </r>
  <r>
    <x v="10"/>
    <x v="266"/>
    <x v="4"/>
    <x v="0"/>
    <x v="1"/>
    <n v="0"/>
    <n v="135"/>
  </r>
  <r>
    <x v="10"/>
    <x v="267"/>
    <x v="8"/>
    <x v="0"/>
    <x v="2"/>
    <n v="9900.44"/>
    <n v="0"/>
  </r>
  <r>
    <x v="10"/>
    <x v="267"/>
    <x v="8"/>
    <x v="0"/>
    <x v="1"/>
    <n v="12885"/>
    <n v="0"/>
  </r>
  <r>
    <x v="10"/>
    <x v="267"/>
    <x v="11"/>
    <x v="0"/>
    <x v="1"/>
    <n v="0"/>
    <n v="180"/>
  </r>
  <r>
    <x v="10"/>
    <x v="267"/>
    <x v="4"/>
    <x v="0"/>
    <x v="1"/>
    <n v="0"/>
    <n v="999.99999999999989"/>
  </r>
  <r>
    <x v="10"/>
    <x v="268"/>
    <x v="11"/>
    <x v="0"/>
    <x v="1"/>
    <n v="0"/>
    <n v="1150"/>
  </r>
  <r>
    <x v="10"/>
    <x v="269"/>
    <x v="11"/>
    <x v="0"/>
    <x v="1"/>
    <n v="0"/>
    <n v="50"/>
  </r>
  <r>
    <x v="10"/>
    <x v="269"/>
    <x v="4"/>
    <x v="0"/>
    <x v="1"/>
    <n v="0"/>
    <n v="1015.0000000000001"/>
  </r>
  <r>
    <x v="10"/>
    <x v="270"/>
    <x v="9"/>
    <x v="0"/>
    <x v="2"/>
    <n v="2"/>
    <n v="0"/>
  </r>
  <r>
    <x v="10"/>
    <x v="270"/>
    <x v="9"/>
    <x v="0"/>
    <x v="1"/>
    <n v="65"/>
    <n v="0"/>
  </r>
  <r>
    <x v="10"/>
    <x v="270"/>
    <x v="11"/>
    <x v="0"/>
    <x v="1"/>
    <n v="0"/>
    <n v="440.00000000000006"/>
  </r>
  <r>
    <x v="10"/>
    <x v="270"/>
    <x v="4"/>
    <x v="0"/>
    <x v="1"/>
    <n v="0"/>
    <n v="560"/>
  </r>
  <r>
    <x v="11"/>
    <x v="271"/>
    <x v="5"/>
    <x v="0"/>
    <x v="1"/>
    <n v="0"/>
    <n v="275"/>
  </r>
  <r>
    <x v="11"/>
    <x v="272"/>
    <x v="5"/>
    <x v="0"/>
    <x v="1"/>
    <n v="0"/>
    <n v="1804.9999999999993"/>
  </r>
  <r>
    <x v="11"/>
    <x v="273"/>
    <x v="4"/>
    <x v="0"/>
    <x v="2"/>
    <n v="2255"/>
    <n v="0"/>
  </r>
  <r>
    <x v="11"/>
    <x v="273"/>
    <x v="4"/>
    <x v="0"/>
    <x v="1"/>
    <n v="5555"/>
    <n v="0"/>
  </r>
  <r>
    <x v="11"/>
    <x v="274"/>
    <x v="5"/>
    <x v="0"/>
    <x v="2"/>
    <n v="7095.75"/>
    <n v="0"/>
  </r>
  <r>
    <x v="11"/>
    <x v="274"/>
    <x v="5"/>
    <x v="0"/>
    <x v="1"/>
    <n v="7205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9">
  <r>
    <s v="10"/>
    <x v="0"/>
    <x v="0"/>
    <s v="2065"/>
    <s v="8409Libelle"/>
    <x v="0"/>
    <s v="Achevé"/>
    <n v="0"/>
    <n v="0"/>
    <n v="0"/>
    <n v="974.62500000000011"/>
    <n v="1091.58"/>
    <n v="527.52"/>
    <n v="-527.52"/>
    <n v="-974.62500000000011"/>
    <n v="-1"/>
    <n v="-1091.58"/>
    <n v="-1"/>
  </r>
  <r>
    <s v="10"/>
    <x v="0"/>
    <x v="0"/>
    <s v="2069"/>
    <s v="28132Libelle"/>
    <x v="0"/>
    <s v="Achevé"/>
    <n v="0"/>
    <n v="0"/>
    <n v="0"/>
    <n v="1025"/>
    <n v="1148.0000000000002"/>
    <n v="785.12"/>
    <n v="-785.12"/>
    <n v="-1025"/>
    <n v="-1"/>
    <n v="-1148.0000000000002"/>
    <n v="-1"/>
  </r>
  <r>
    <s v="10"/>
    <x v="0"/>
    <x v="0"/>
    <s v="2078"/>
    <s v="81613Libelle"/>
    <x v="0"/>
    <s v="Achevé"/>
    <n v="0"/>
    <n v="0"/>
    <n v="0"/>
    <n v="675"/>
    <n v="755.99999999999966"/>
    <n v="730.8"/>
    <n v="-730.8"/>
    <n v="-675"/>
    <n v="-1"/>
    <n v="-755.99999999999966"/>
    <n v="-1"/>
  </r>
  <r>
    <s v="10"/>
    <x v="0"/>
    <x v="0"/>
    <s v="2096"/>
    <s v="37162Libelle"/>
    <x v="0"/>
    <s v="Achevé"/>
    <n v="0"/>
    <n v="0"/>
    <n v="0"/>
    <n v="200"/>
    <n v="224.00000000000003"/>
    <n v="145.6"/>
    <n v="-145.6"/>
    <n v="-200"/>
    <n v="-1"/>
    <n v="-224.00000000000003"/>
    <n v="-1"/>
  </r>
  <r>
    <s v="1072"/>
    <x v="1"/>
    <x v="0"/>
    <s v="4158"/>
    <s v="59598Libelle"/>
    <x v="1"/>
    <s v="Achevé"/>
    <n v="4830"/>
    <n v="3994.8"/>
    <n v="4474.18"/>
    <n v="6209.232399999999"/>
    <n v="6954.3402880000031"/>
    <n v="4474.18"/>
    <n v="355.81999999999971"/>
    <n v="-1379.232399999999"/>
    <n v="-0.22212607149315255"/>
    <n v="-2124.3402880000031"/>
    <n v="-0.3054697066903152"/>
  </r>
  <r>
    <s v="1093"/>
    <x v="2"/>
    <x v="0"/>
    <s v="2074"/>
    <s v="58063Libelle"/>
    <x v="0"/>
    <s v="Achevé"/>
    <n v="0"/>
    <n v="0"/>
    <n v="0"/>
    <n v="250"/>
    <n v="280.00000000000006"/>
    <n v="358.96"/>
    <n v="-358.96"/>
    <n v="-250"/>
    <n v="-1"/>
    <n v="-280.00000000000006"/>
    <n v="-1"/>
  </r>
  <r>
    <s v="1121"/>
    <x v="3"/>
    <x v="0"/>
    <s v="1615"/>
    <s v="12106Libelle"/>
    <x v="1"/>
    <s v="Achevé"/>
    <n v="2250"/>
    <n v="1858"/>
    <n v="2080.96"/>
    <n v="2610"/>
    <n v="2923.2"/>
    <n v="2080.96"/>
    <n v="169.03999999999996"/>
    <n v="-360"/>
    <n v="-0.13793103448275862"/>
    <n v="-673.19999999999982"/>
    <n v="-0.23029556650246299"/>
  </r>
  <r>
    <s v="1124"/>
    <x v="4"/>
    <x v="0"/>
    <s v="4163"/>
    <s v="8178Libelle"/>
    <x v="2"/>
    <s v="Achevé"/>
    <n v="13946"/>
    <n v="11878.98"/>
    <n v="13061.66"/>
    <n v="20410.900000000016"/>
    <n v="22858.70800000001"/>
    <n v="25106.18"/>
    <n v="-11160.18"/>
    <n v="-6464.900000000016"/>
    <n v="-0.31673762548442308"/>
    <n v="-8912.7080000000096"/>
    <n v="-0.38990427630468028"/>
  </r>
  <r>
    <s v="1126"/>
    <x v="5"/>
    <x v="0"/>
    <s v="3399"/>
    <s v="66288Libelle"/>
    <x v="0"/>
    <s v="Achevé"/>
    <n v="0"/>
    <n v="0"/>
    <n v="0"/>
    <n v="225"/>
    <n v="252.00000000000003"/>
    <n v="0"/>
    <n v="0"/>
    <n v="-225"/>
    <n v="-1"/>
    <n v="-252.00000000000003"/>
    <n v="-1"/>
  </r>
  <r>
    <s v="1183"/>
    <x v="6"/>
    <x v="0"/>
    <s v="8417"/>
    <s v="14100Libelle"/>
    <x v="3"/>
    <s v="Achevé"/>
    <n v="0"/>
    <n v="0"/>
    <n v="0"/>
    <n v="1187"/>
    <n v="1329.44"/>
    <n v="0"/>
    <n v="0"/>
    <n v="-1187"/>
    <n v="-1"/>
    <n v="-1329.44"/>
    <n v="-1"/>
  </r>
  <r>
    <s v="1209"/>
    <x v="7"/>
    <x v="0"/>
    <s v="3407"/>
    <s v="10965Libelle"/>
    <x v="2"/>
    <s v="Achevé"/>
    <n v="0"/>
    <n v="0"/>
    <n v="0"/>
    <n v="4202.4999999999982"/>
    <n v="4706.7999999999975"/>
    <n v="4859.8999999999996"/>
    <n v="-4859.8999999999996"/>
    <n v="-4202.4999999999982"/>
    <n v="-1"/>
    <n v="-4706.7999999999975"/>
    <n v="-1"/>
  </r>
  <r>
    <s v="1215"/>
    <x v="8"/>
    <x v="0"/>
    <s v="1623"/>
    <s v="7757Libelle"/>
    <x v="0"/>
    <s v="Achevé"/>
    <n v="0"/>
    <n v="0"/>
    <n v="0"/>
    <n v="375"/>
    <n v="420.00000000000006"/>
    <n v="322"/>
    <n v="-322"/>
    <n v="-375"/>
    <n v="-1"/>
    <n v="-420.00000000000006"/>
    <n v="-1"/>
  </r>
  <r>
    <s v="1220"/>
    <x v="9"/>
    <x v="0"/>
    <s v="1614"/>
    <s v="40077Libelle"/>
    <x v="0"/>
    <s v="Achevé"/>
    <n v="0"/>
    <n v="0"/>
    <n v="0"/>
    <n v="2250"/>
    <n v="2520.0000000000009"/>
    <n v="2137.33"/>
    <n v="-2137.33"/>
    <n v="-2250"/>
    <n v="-1"/>
    <n v="-2520.0000000000009"/>
    <n v="-1"/>
  </r>
  <r>
    <s v="126"/>
    <x v="10"/>
    <x v="0"/>
    <s v="2055"/>
    <s v="58818Libelle"/>
    <x v="0"/>
    <s v="Achevé"/>
    <n v="0"/>
    <n v="0"/>
    <n v="0"/>
    <n v="850.00000000000011"/>
    <n v="952"/>
    <n v="649.6"/>
    <n v="-649.6"/>
    <n v="-850.00000000000011"/>
    <n v="-1"/>
    <n v="-952"/>
    <n v="-1"/>
  </r>
  <r>
    <s v="126"/>
    <x v="10"/>
    <x v="0"/>
    <s v="2058"/>
    <s v="17991Libelle"/>
    <x v="0"/>
    <s v="Achevé"/>
    <n v="0"/>
    <n v="0"/>
    <n v="0"/>
    <n v="750"/>
    <n v="840"/>
    <n v="728.24"/>
    <n v="-728.24"/>
    <n v="-750"/>
    <n v="-1"/>
    <n v="-840"/>
    <n v="-1"/>
  </r>
  <r>
    <s v="126"/>
    <x v="10"/>
    <x v="0"/>
    <s v="3410"/>
    <s v="57862Libelle"/>
    <x v="0"/>
    <s v="Achevé"/>
    <n v="0"/>
    <n v="0"/>
    <n v="0"/>
    <n v="2280"/>
    <n v="2553.6000000000004"/>
    <n v="3936.46"/>
    <n v="-3936.46"/>
    <n v="-2280"/>
    <n v="-1"/>
    <n v="-2553.6000000000004"/>
    <n v="-1"/>
  </r>
  <r>
    <s v="126"/>
    <x v="10"/>
    <x v="0"/>
    <s v="3411"/>
    <s v="27033Libelle"/>
    <x v="0"/>
    <s v="Achevé"/>
    <n v="0"/>
    <n v="0"/>
    <n v="0"/>
    <n v="3217.4999999999991"/>
    <n v="3603.6000000000013"/>
    <n v="3836.17"/>
    <n v="-3836.17"/>
    <n v="-3217.4999999999991"/>
    <n v="-1"/>
    <n v="-3603.6000000000013"/>
    <n v="-1"/>
  </r>
  <r>
    <s v="126"/>
    <x v="10"/>
    <x v="0"/>
    <s v="3412"/>
    <s v="55194Libelle"/>
    <x v="0"/>
    <s v="Achevé"/>
    <n v="2510"/>
    <n v="2070.71"/>
    <n v="2319.1999999999998"/>
    <n v="3290.3700000000017"/>
    <n v="3685.2144000000008"/>
    <n v="0"/>
    <n v="2510"/>
    <n v="-780.37000000000171"/>
    <n v="-0.23716785650246061"/>
    <n v="-1175.2144000000008"/>
    <n v="-0.31889987187719676"/>
  </r>
  <r>
    <s v="1506"/>
    <x v="11"/>
    <x v="0"/>
    <s v="2128"/>
    <s v="92931Libelle"/>
    <x v="0"/>
    <s v="Achevé"/>
    <n v="0"/>
    <n v="0"/>
    <n v="0"/>
    <n v="625"/>
    <n v="700"/>
    <n v="460.32"/>
    <n v="-460.32"/>
    <n v="-625"/>
    <n v="-1"/>
    <n v="-700"/>
    <n v="-1"/>
  </r>
  <r>
    <s v="1524"/>
    <x v="12"/>
    <x v="0"/>
    <s v="2051"/>
    <s v="46123Libelle"/>
    <x v="3"/>
    <s v="Achevé"/>
    <n v="0"/>
    <n v="0"/>
    <n v="0"/>
    <n v="200"/>
    <n v="224.00000000000003"/>
    <n v="75.040000000000006"/>
    <n v="-75.040000000000006"/>
    <n v="-200"/>
    <n v="-1"/>
    <n v="-224.00000000000003"/>
    <n v="-1"/>
  </r>
  <r>
    <s v="1524"/>
    <x v="12"/>
    <x v="0"/>
    <s v="2067"/>
    <s v="82496Libelle"/>
    <x v="0"/>
    <s v="Achevé"/>
    <n v="0"/>
    <n v="0"/>
    <n v="0"/>
    <n v="189.99999999999994"/>
    <n v="212.80000000000007"/>
    <n v="199.92"/>
    <n v="-199.92"/>
    <n v="-189.99999999999994"/>
    <n v="-1"/>
    <n v="-212.80000000000007"/>
    <n v="-1"/>
  </r>
  <r>
    <s v="1524"/>
    <x v="12"/>
    <x v="0"/>
    <s v="2068"/>
    <s v="44001Libelle"/>
    <x v="0"/>
    <s v="Achevé"/>
    <n v="0"/>
    <n v="0"/>
    <n v="0"/>
    <n v="695.00000000000011"/>
    <n v="778.4"/>
    <n v="351.12"/>
    <n v="-351.12"/>
    <n v="-695.00000000000011"/>
    <n v="-1"/>
    <n v="-778.4"/>
    <n v="-1"/>
  </r>
  <r>
    <s v="1524"/>
    <x v="12"/>
    <x v="0"/>
    <s v="2081"/>
    <s v="27271Libelle"/>
    <x v="0"/>
    <s v="Achevé"/>
    <n v="0"/>
    <n v="0"/>
    <n v="0"/>
    <n v="500"/>
    <n v="560"/>
    <n v="904.4"/>
    <n v="-904.4"/>
    <n v="-500"/>
    <n v="-1"/>
    <n v="-560"/>
    <n v="-1"/>
  </r>
  <r>
    <s v="1524"/>
    <x v="12"/>
    <x v="0"/>
    <s v="2082"/>
    <s v="60751Libelle"/>
    <x v="0"/>
    <s v="Achevé"/>
    <n v="0"/>
    <n v="0"/>
    <n v="0"/>
    <n v="300"/>
    <n v="336.00000000000006"/>
    <n v="341.6"/>
    <n v="-341.6"/>
    <n v="-300"/>
    <n v="-1"/>
    <n v="-336.00000000000006"/>
    <n v="-1"/>
  </r>
  <r>
    <s v="1524"/>
    <x v="12"/>
    <x v="0"/>
    <s v="2086"/>
    <s v="60799Libelle"/>
    <x v="0"/>
    <s v="Achevé"/>
    <n v="0"/>
    <n v="0"/>
    <n v="0"/>
    <n v="1180"/>
    <n v="1321.6000000000001"/>
    <n v="1341.76"/>
    <n v="-1341.76"/>
    <n v="-1180"/>
    <n v="-1"/>
    <n v="-1321.6000000000001"/>
    <n v="-1"/>
  </r>
  <r>
    <s v="1524"/>
    <x v="12"/>
    <x v="0"/>
    <s v="2087"/>
    <s v="93007Libelle"/>
    <x v="0"/>
    <s v="Achevé"/>
    <n v="0"/>
    <n v="0"/>
    <n v="0"/>
    <n v="1260"/>
    <n v="1411.2000000000003"/>
    <n v="1277.92"/>
    <n v="-1277.92"/>
    <n v="-1260"/>
    <n v="-1"/>
    <n v="-1411.2000000000003"/>
    <n v="-1"/>
  </r>
  <r>
    <s v="1524"/>
    <x v="12"/>
    <x v="0"/>
    <s v="2113"/>
    <s v="98536Libelle"/>
    <x v="0"/>
    <s v="Achevé"/>
    <n v="0"/>
    <n v="0"/>
    <n v="0"/>
    <n v="865"/>
    <n v="968.8000000000003"/>
    <n v="806.4"/>
    <n v="-806.4"/>
    <n v="-865"/>
    <n v="-1"/>
    <n v="-968.8000000000003"/>
    <n v="-1"/>
  </r>
  <r>
    <s v="1524"/>
    <x v="12"/>
    <x v="0"/>
    <s v="2116"/>
    <s v="43675Libelle"/>
    <x v="0"/>
    <s v="Achevé"/>
    <n v="535"/>
    <n v="281"/>
    <n v="314.71999999999997"/>
    <n v="405"/>
    <n v="453.6"/>
    <n v="314.72000000000003"/>
    <n v="220.27999999999997"/>
    <n v="130"/>
    <n v="0.32098765432098764"/>
    <n v="81.399999999999977"/>
    <n v="0.17945326278659607"/>
  </r>
  <r>
    <s v="1524"/>
    <x v="12"/>
    <x v="0"/>
    <s v="2117"/>
    <s v="39433Libelle"/>
    <x v="0"/>
    <s v="Achevé"/>
    <n v="330"/>
    <n v="173.5"/>
    <n v="194.32"/>
    <n v="255"/>
    <n v="285.59999999999991"/>
    <n v="194.32"/>
    <n v="135.68"/>
    <n v="75"/>
    <n v="0.29411764705882354"/>
    <n v="44.400000000000091"/>
    <n v="0.15546218487394994"/>
  </r>
  <r>
    <s v="1524"/>
    <x v="12"/>
    <x v="0"/>
    <s v="2122"/>
    <s v="20665Libelle"/>
    <x v="0"/>
    <s v="Achevé"/>
    <n v="0"/>
    <n v="0"/>
    <n v="0"/>
    <n v="450"/>
    <n v="503.99999999999994"/>
    <n v="565.6"/>
    <n v="-565.6"/>
    <n v="-450"/>
    <n v="-1"/>
    <n v="-503.99999999999994"/>
    <n v="-1"/>
  </r>
  <r>
    <s v="1524"/>
    <x v="12"/>
    <x v="0"/>
    <s v="3405"/>
    <s v="63895Libelle"/>
    <x v="0"/>
    <s v="Achevé"/>
    <n v="0"/>
    <n v="0"/>
    <n v="0"/>
    <n v="425"/>
    <n v="476.00000000000006"/>
    <n v="842.24"/>
    <n v="-842.24"/>
    <n v="-425"/>
    <n v="-1"/>
    <n v="-476.00000000000006"/>
    <n v="-1"/>
  </r>
  <r>
    <s v="1524"/>
    <x v="12"/>
    <x v="0"/>
    <s v="3406"/>
    <s v="8386Libelle"/>
    <x v="0"/>
    <s v="Achevé"/>
    <n v="0"/>
    <n v="0"/>
    <n v="0"/>
    <n v="505"/>
    <n v="565.6"/>
    <n v="902.85"/>
    <n v="-902.85"/>
    <n v="-505"/>
    <n v="-1"/>
    <n v="-565.6"/>
    <n v="-1"/>
  </r>
  <r>
    <s v="1563"/>
    <x v="13"/>
    <x v="0"/>
    <s v="3403"/>
    <s v="51199Libelle"/>
    <x v="3"/>
    <s v="Achevé"/>
    <n v="0"/>
    <n v="0"/>
    <n v="0"/>
    <n v="450"/>
    <n v="504.00000000000011"/>
    <n v="253"/>
    <n v="-253"/>
    <n v="-450"/>
    <n v="-1"/>
    <n v="-504.00000000000011"/>
    <n v="-1"/>
  </r>
  <r>
    <s v="1563"/>
    <x v="13"/>
    <x v="0"/>
    <s v="3404"/>
    <s v="65898Libelle"/>
    <x v="2"/>
    <s v="Achevé"/>
    <n v="0"/>
    <n v="0"/>
    <n v="0"/>
    <n v="490.00000000000006"/>
    <n v="548.79999999999995"/>
    <n v="1324.81"/>
    <n v="-1324.81"/>
    <n v="-490.00000000000006"/>
    <n v="-1"/>
    <n v="-548.79999999999995"/>
    <n v="-1"/>
  </r>
  <r>
    <s v="1563"/>
    <x v="13"/>
    <x v="0"/>
    <s v="3414"/>
    <s v="54944Libelle"/>
    <x v="2"/>
    <s v="Achevé"/>
    <n v="0"/>
    <n v="0"/>
    <n v="0"/>
    <n v="320"/>
    <n v="358.39999999999992"/>
    <n v="1197.3399999999999"/>
    <n v="-1197.3399999999999"/>
    <n v="-320"/>
    <n v="-1"/>
    <n v="-358.39999999999992"/>
    <n v="-1"/>
  </r>
  <r>
    <s v="1563"/>
    <x v="13"/>
    <x v="0"/>
    <s v="3416"/>
    <s v="97194Libelle"/>
    <x v="2"/>
    <s v="Achevé"/>
    <n v="0"/>
    <n v="0"/>
    <n v="0"/>
    <n v="310.00000000000006"/>
    <n v="347.2"/>
    <n v="141.16"/>
    <n v="-141.16"/>
    <n v="-310.00000000000006"/>
    <n v="-1"/>
    <n v="-347.2"/>
    <n v="-1"/>
  </r>
  <r>
    <s v="1563"/>
    <x v="13"/>
    <x v="0"/>
    <s v="3419"/>
    <s v="92365Libelle"/>
    <x v="2"/>
    <s v="Achevé"/>
    <n v="0"/>
    <n v="0"/>
    <n v="0"/>
    <n v="410"/>
    <n v="459.20000000000005"/>
    <n v="296.7"/>
    <n v="-296.7"/>
    <n v="-410"/>
    <n v="-1"/>
    <n v="-459.20000000000005"/>
    <n v="-1"/>
  </r>
  <r>
    <s v="1563"/>
    <x v="13"/>
    <x v="0"/>
    <s v="3420"/>
    <s v="16903Libelle"/>
    <x v="2"/>
    <s v="Achevé"/>
    <n v="0"/>
    <n v="0"/>
    <n v="0"/>
    <n v="1527.4999999999998"/>
    <n v="1710.8"/>
    <n v="2715.76"/>
    <n v="-2715.76"/>
    <n v="-1527.4999999999998"/>
    <n v="-1"/>
    <n v="-1710.8"/>
    <n v="-1"/>
  </r>
  <r>
    <s v="1563"/>
    <x v="13"/>
    <x v="0"/>
    <s v="3426"/>
    <s v="64144Libelle"/>
    <x v="2"/>
    <s v="Achevé"/>
    <n v="3115"/>
    <n v="2245"/>
    <n v="2581.75"/>
    <n v="1379.9999999999993"/>
    <n v="1545.6"/>
    <n v="2581.75"/>
    <n v="533.25"/>
    <n v="1735.0000000000007"/>
    <n v="1.2572463768115953"/>
    <n v="1569.4"/>
    <n v="1.0153985507246377"/>
  </r>
  <r>
    <s v="1563"/>
    <x v="13"/>
    <x v="0"/>
    <s v="3427"/>
    <s v="20431Libelle"/>
    <x v="2"/>
    <s v="Achevé"/>
    <n v="170"/>
    <n v="122.75"/>
    <n v="141.16"/>
    <n v="61.914980000000007"/>
    <n v="68.185712000000009"/>
    <n v="141.16"/>
    <n v="28.840000000000003"/>
    <n v="108.08501999999999"/>
    <n v="1.7457006365826166"/>
    <n v="101.81428799999999"/>
    <n v="1.493190948860371"/>
  </r>
  <r>
    <s v="1563"/>
    <x v="13"/>
    <x v="0"/>
    <s v="3430"/>
    <s v="26212Libelle"/>
    <x v="2"/>
    <s v="Achevé"/>
    <n v="0"/>
    <n v="0"/>
    <n v="0"/>
    <n v="495.00000000000006"/>
    <n v="554.40000000000009"/>
    <n v="2010.14"/>
    <n v="-2010.14"/>
    <n v="-495.00000000000006"/>
    <n v="-1"/>
    <n v="-554.40000000000009"/>
    <n v="-1"/>
  </r>
  <r>
    <s v="1563"/>
    <x v="13"/>
    <x v="0"/>
    <s v="3432"/>
    <s v="68530Libelle"/>
    <x v="2"/>
    <s v="Achevé"/>
    <n v="0"/>
    <n v="0"/>
    <n v="0"/>
    <n v="535.00000000000011"/>
    <n v="599.20000000000016"/>
    <n v="1690.68"/>
    <n v="-1690.68"/>
    <n v="-535.00000000000011"/>
    <n v="-1"/>
    <n v="-599.20000000000016"/>
    <n v="-1"/>
  </r>
  <r>
    <s v="1563"/>
    <x v="13"/>
    <x v="0"/>
    <s v="4171"/>
    <s v="49080Libelle"/>
    <x v="2"/>
    <s v="Achevé"/>
    <n v="520"/>
    <n v="430.15999999999997"/>
    <n v="481.78"/>
    <n v="289.99999999999994"/>
    <n v="324.80000000000007"/>
    <n v="481.78"/>
    <n v="38.220000000000027"/>
    <n v="230.00000000000006"/>
    <n v="0.79310344827586243"/>
    <n v="195.19999999999993"/>
    <n v="0.60098522167487656"/>
  </r>
  <r>
    <s v="1653"/>
    <x v="14"/>
    <x v="0"/>
    <s v="6205"/>
    <s v="80378Libelle"/>
    <x v="2"/>
    <s v="Achevé"/>
    <n v="0"/>
    <n v="0"/>
    <n v="0"/>
    <n v="5763.6600000000008"/>
    <n v="6453.1392000000005"/>
    <n v="7602.56"/>
    <n v="-7602.56"/>
    <n v="-5763.6600000000008"/>
    <n v="-1"/>
    <n v="-6453.1392000000005"/>
    <n v="-1"/>
  </r>
  <r>
    <s v="1653"/>
    <x v="14"/>
    <x v="0"/>
    <s v="6206"/>
    <s v="81725Libelle"/>
    <x v="1"/>
    <s v="Achevé"/>
    <n v="0"/>
    <n v="0"/>
    <n v="0"/>
    <n v="329.99999999999989"/>
    <n v="369.60000000000008"/>
    <n v="961.97"/>
    <n v="-961.97"/>
    <n v="-329.99999999999989"/>
    <n v="-1"/>
    <n v="-369.60000000000008"/>
    <n v="-1"/>
  </r>
  <r>
    <s v="1653"/>
    <x v="14"/>
    <x v="0"/>
    <s v="6207"/>
    <s v="15469Libelle"/>
    <x v="2"/>
    <s v="Achevé"/>
    <n v="0"/>
    <n v="0"/>
    <n v="0"/>
    <n v="1710.0000000000002"/>
    <n v="1915.2000000000007"/>
    <n v="3692.64"/>
    <n v="-3692.64"/>
    <n v="-1710.0000000000002"/>
    <n v="-1"/>
    <n v="-1915.2000000000007"/>
    <n v="-1"/>
  </r>
  <r>
    <s v="1653"/>
    <x v="14"/>
    <x v="0"/>
    <s v="6208"/>
    <s v="58392Libelle"/>
    <x v="2"/>
    <s v="Achevé"/>
    <n v="0"/>
    <n v="0"/>
    <n v="0"/>
    <n v="1040.0000000000002"/>
    <n v="1164.8000000000004"/>
    <n v="6759.2"/>
    <n v="-6759.2"/>
    <n v="-1040.0000000000002"/>
    <n v="-1"/>
    <n v="-1164.8000000000004"/>
    <n v="-1"/>
  </r>
  <r>
    <s v="1653"/>
    <x v="14"/>
    <x v="0"/>
    <s v="6209"/>
    <s v="58012Libelle"/>
    <x v="2"/>
    <s v="Achevé"/>
    <n v="7490"/>
    <n v="6172.2"/>
    <n v="6912.85"/>
    <n v="8788.7549999999974"/>
    <n v="9841.0055999999968"/>
    <n v="6912.85"/>
    <n v="577.14999999999964"/>
    <n v="-1298.7549999999974"/>
    <n v="-0.14777462791942633"/>
    <n v="-2351.0055999999968"/>
    <n v="-0.23889891902916888"/>
  </r>
  <r>
    <s v="1659"/>
    <x v="15"/>
    <x v="0"/>
    <s v="2066"/>
    <s v="59442Libelle"/>
    <x v="0"/>
    <s v="Achevé"/>
    <n v="0"/>
    <n v="0"/>
    <n v="0"/>
    <n v="1200"/>
    <n v="1343.9999999999998"/>
    <n v="2499.2800000000002"/>
    <n v="-2499.2800000000002"/>
    <n v="-1200"/>
    <n v="-1"/>
    <n v="-1343.9999999999998"/>
    <n v="-1"/>
  </r>
  <r>
    <s v="1659"/>
    <x v="15"/>
    <x v="0"/>
    <s v="2070"/>
    <s v="82230Libelle"/>
    <x v="0"/>
    <s v="Achevé"/>
    <n v="0"/>
    <n v="0"/>
    <n v="0"/>
    <n v="300"/>
    <n v="336.00000000000006"/>
    <n v="230.72"/>
    <n v="-230.72"/>
    <n v="-300"/>
    <n v="-1"/>
    <n v="-336.00000000000006"/>
    <n v="-1"/>
  </r>
  <r>
    <s v="1659"/>
    <x v="15"/>
    <x v="0"/>
    <s v="2090"/>
    <s v="5482Libelle"/>
    <x v="0"/>
    <s v="Achevé"/>
    <n v="0"/>
    <n v="0"/>
    <n v="0"/>
    <n v="300"/>
    <n v="336.00000000000006"/>
    <n v="680.4"/>
    <n v="-680.4"/>
    <n v="-300"/>
    <n v="-1"/>
    <n v="-336.00000000000006"/>
    <n v="-1"/>
  </r>
  <r>
    <s v="1659"/>
    <x v="15"/>
    <x v="0"/>
    <s v="2091"/>
    <s v="66841Libelle"/>
    <x v="0"/>
    <s v="Achevé"/>
    <n v="0"/>
    <n v="0"/>
    <n v="0"/>
    <n v="200"/>
    <n v="224.00000000000003"/>
    <n v="324.8"/>
    <n v="-324.8"/>
    <n v="-200"/>
    <n v="-1"/>
    <n v="-224.00000000000003"/>
    <n v="-1"/>
  </r>
  <r>
    <s v="1659"/>
    <x v="15"/>
    <x v="0"/>
    <s v="2092"/>
    <s v="17400Libelle"/>
    <x v="0"/>
    <s v="Achevé"/>
    <n v="0"/>
    <n v="0"/>
    <n v="0"/>
    <n v="150.00000000000003"/>
    <n v="168.00000000000003"/>
    <n v="205.52"/>
    <n v="-205.52"/>
    <n v="-150.00000000000003"/>
    <n v="-1"/>
    <n v="-168.00000000000003"/>
    <n v="-1"/>
  </r>
  <r>
    <s v="1659"/>
    <x v="15"/>
    <x v="0"/>
    <s v="2093"/>
    <s v="206Libelle"/>
    <x v="0"/>
    <s v="Achevé"/>
    <n v="0"/>
    <n v="0"/>
    <n v="0"/>
    <n v="300"/>
    <n v="336.00000000000006"/>
    <n v="515.20000000000005"/>
    <n v="-515.20000000000005"/>
    <n v="-300"/>
    <n v="-1"/>
    <n v="-336.00000000000006"/>
    <n v="-1"/>
  </r>
  <r>
    <s v="1659"/>
    <x v="15"/>
    <x v="0"/>
    <s v="2100"/>
    <s v="19490Libelle"/>
    <x v="0"/>
    <s v="Achevé"/>
    <n v="0"/>
    <n v="0"/>
    <n v="0"/>
    <n v="125"/>
    <n v="140"/>
    <n v="79.52"/>
    <n v="-79.52"/>
    <n v="-125"/>
    <n v="-1"/>
    <n v="-140"/>
    <n v="-1"/>
  </r>
  <r>
    <s v="1659"/>
    <x v="15"/>
    <x v="0"/>
    <s v="2106"/>
    <s v="32020Libelle"/>
    <x v="0"/>
    <s v="Achevé"/>
    <n v="320"/>
    <n v="136"/>
    <n v="152.32"/>
    <n v="293.76"/>
    <n v="329.01120000000009"/>
    <n v="152.32"/>
    <n v="167.68"/>
    <n v="26.240000000000009"/>
    <n v="8.9324618736383476E-2"/>
    <n v="-9.0112000000000876"/>
    <n v="-2.7388733271086471E-2"/>
  </r>
  <r>
    <s v="1659"/>
    <x v="15"/>
    <x v="0"/>
    <s v="2109"/>
    <s v="70675Libelle"/>
    <x v="0"/>
    <s v="Achevé"/>
    <n v="2040"/>
    <n v="1516"/>
    <n v="1697.92"/>
    <n v="1399"/>
    <n v="1566.8799999999997"/>
    <n v="1697.92"/>
    <n v="342.07999999999993"/>
    <n v="641"/>
    <n v="0.45818441744102928"/>
    <n v="473.12000000000035"/>
    <n v="0.30195037271520503"/>
  </r>
  <r>
    <s v="1659"/>
    <x v="15"/>
    <x v="0"/>
    <s v="2114"/>
    <s v="80052Libelle"/>
    <x v="0"/>
    <s v="Achevé"/>
    <n v="0"/>
    <n v="0"/>
    <n v="0"/>
    <n v="400"/>
    <n v="448.00000000000006"/>
    <n v="650.72"/>
    <n v="-650.72"/>
    <n v="-400"/>
    <n v="-1"/>
    <n v="-448.00000000000006"/>
    <n v="-1"/>
  </r>
  <r>
    <s v="1667"/>
    <x v="16"/>
    <x v="0"/>
    <s v="1613"/>
    <s v="13722Libelle"/>
    <x v="0"/>
    <s v="Achevé"/>
    <n v="0"/>
    <n v="0"/>
    <n v="0"/>
    <n v="275"/>
    <n v="308.00000000000006"/>
    <n v="310.24"/>
    <n v="-310.24"/>
    <n v="-275"/>
    <n v="-1"/>
    <n v="-308.00000000000006"/>
    <n v="-1"/>
  </r>
  <r>
    <s v="1675"/>
    <x v="17"/>
    <x v="0"/>
    <s v="2080"/>
    <s v="20566Libelle"/>
    <x v="0"/>
    <s v="Achevé"/>
    <n v="0"/>
    <n v="0"/>
    <n v="0"/>
    <n v="300"/>
    <n v="336.00000000000006"/>
    <n v="364"/>
    <n v="-364"/>
    <n v="-300"/>
    <n v="-1"/>
    <n v="-336.00000000000006"/>
    <n v="-1"/>
  </r>
  <r>
    <s v="1757"/>
    <x v="18"/>
    <x v="0"/>
    <s v="2076"/>
    <s v="37810Libelle"/>
    <x v="1"/>
    <s v="Achevé"/>
    <n v="2190"/>
    <n v="1810.33"/>
    <n v="2027.57"/>
    <n v="2253.4600000000005"/>
    <n v="2523.8751999999999"/>
    <n v="2027.57"/>
    <n v="162.43000000000006"/>
    <n v="-63.460000000000491"/>
    <n v="-2.8161138870892086E-2"/>
    <n v="-333.87519999999995"/>
    <n v="-0.13228673113472486"/>
  </r>
  <r>
    <s v="1780"/>
    <x v="19"/>
    <x v="0"/>
    <s v="4170"/>
    <s v="54793Libelle"/>
    <x v="1"/>
    <s v="Achevé"/>
    <n v="0"/>
    <n v="0"/>
    <n v="0"/>
    <n v="135"/>
    <n v="151.20000000000005"/>
    <n v="800.8"/>
    <n v="-800.8"/>
    <n v="-135"/>
    <n v="-1"/>
    <n v="-151.20000000000005"/>
    <n v="-1"/>
  </r>
  <r>
    <s v="1806"/>
    <x v="20"/>
    <x v="0"/>
    <s v="3401"/>
    <s v="91713Libelle"/>
    <x v="1"/>
    <s v="Achevé"/>
    <n v="428"/>
    <n v="352"/>
    <n v="394.24"/>
    <n v="172.5"/>
    <n v="193.20000000000002"/>
    <n v="394.24"/>
    <n v="33.759999999999991"/>
    <n v="255.5"/>
    <n v="1.481159420289855"/>
    <n v="234.79999999999998"/>
    <n v="1.2153209109730847"/>
  </r>
  <r>
    <s v="1812"/>
    <x v="21"/>
    <x v="0"/>
    <s v="4156"/>
    <s v="81660Libelle"/>
    <x v="2"/>
    <s v="Achevé"/>
    <n v="37695"/>
    <n v="31728.16"/>
    <n v="34900.980000000003"/>
    <n v="29226.91999999998"/>
    <n v="32734.150400000028"/>
    <n v="34900.980000000003"/>
    <n v="2794.0199999999968"/>
    <n v="8468.0800000000199"/>
    <n v="0.28973562729155267"/>
    <n v="4960.8495999999723"/>
    <n v="0.15154966722459881"/>
  </r>
  <r>
    <s v="1817"/>
    <x v="22"/>
    <x v="0"/>
    <s v="1616"/>
    <s v="52822Libelle"/>
    <x v="0"/>
    <s v="Achevé"/>
    <n v="485"/>
    <n v="382.5"/>
    <n v="428.4"/>
    <n v="405"/>
    <n v="453.60000000000014"/>
    <n v="428.4"/>
    <n v="56.600000000000023"/>
    <n v="80"/>
    <n v="0.19753086419753085"/>
    <n v="31.399999999999864"/>
    <n v="6.9223985890652234E-2"/>
  </r>
  <r>
    <s v="1825"/>
    <x v="23"/>
    <x v="0"/>
    <s v="1618"/>
    <s v="49644Libelle"/>
    <x v="0"/>
    <s v="Achevé"/>
    <n v="0"/>
    <n v="0"/>
    <n v="0"/>
    <n v="535"/>
    <n v="599.20000000000005"/>
    <n v="220.64"/>
    <n v="-220.64"/>
    <n v="-535"/>
    <n v="-1"/>
    <n v="-599.20000000000005"/>
    <n v="-1"/>
  </r>
  <r>
    <s v="1834"/>
    <x v="24"/>
    <x v="0"/>
    <s v="1619"/>
    <s v="74814Libelle"/>
    <x v="0"/>
    <s v="Achevé"/>
    <n v="0"/>
    <n v="0"/>
    <n v="0"/>
    <n v="60.000000000000014"/>
    <n v="67.200000000000017"/>
    <n v="286.72000000000003"/>
    <n v="-286.72000000000003"/>
    <n v="-60.000000000000014"/>
    <n v="-1"/>
    <n v="-67.200000000000017"/>
    <n v="-1"/>
  </r>
  <r>
    <s v="1841"/>
    <x v="25"/>
    <x v="0"/>
    <s v="4166"/>
    <s v="31049Libelle"/>
    <x v="2"/>
    <s v="Achevé"/>
    <n v="0"/>
    <n v="0"/>
    <n v="0"/>
    <n v="40"/>
    <n v="44.800000000000004"/>
    <n v="0"/>
    <n v="0"/>
    <n v="-40"/>
    <n v="-1"/>
    <n v="-44.800000000000004"/>
    <n v="-1"/>
  </r>
  <r>
    <s v="1843"/>
    <x v="26"/>
    <x v="0"/>
    <s v="1622"/>
    <s v="81631Libelle"/>
    <x v="1"/>
    <s v="Achevé"/>
    <n v="0"/>
    <n v="0"/>
    <n v="0"/>
    <n v="180"/>
    <n v="201.60000000000002"/>
    <n v="520.59"/>
    <n v="-520.59"/>
    <n v="-180"/>
    <n v="-1"/>
    <n v="-201.60000000000002"/>
    <n v="-1"/>
  </r>
  <r>
    <s v="1848"/>
    <x v="27"/>
    <x v="0"/>
    <s v="1627"/>
    <s v="69430Libelle"/>
    <x v="0"/>
    <s v="Achevé"/>
    <n v="1060"/>
    <n v="876.06"/>
    <n v="981.19"/>
    <n v="1226.6500000000001"/>
    <n v="1373.8480000000006"/>
    <n v="981.19"/>
    <n v="78.809999999999945"/>
    <n v="-166.65000000000009"/>
    <n v="-0.13585782415521958"/>
    <n v="-313.84800000000064"/>
    <n v="-0.22844448585287491"/>
  </r>
  <r>
    <s v="1848"/>
    <x v="27"/>
    <x v="0"/>
    <s v="1629"/>
    <s v="74370Libelle"/>
    <x v="0"/>
    <s v="Achevé"/>
    <n v="0"/>
    <n v="0"/>
    <n v="0"/>
    <n v="985"/>
    <n v="1103.2"/>
    <n v="1211.6400000000001"/>
    <n v="-1211.6400000000001"/>
    <n v="-985"/>
    <n v="-1"/>
    <n v="-1103.2"/>
    <n v="-1"/>
  </r>
  <r>
    <s v="1860"/>
    <x v="28"/>
    <x v="0"/>
    <s v="2126"/>
    <s v="10606Libelle"/>
    <x v="0"/>
    <s v="Achevé"/>
    <n v="0"/>
    <n v="0"/>
    <n v="0"/>
    <n v="410"/>
    <n v="459.19999999999987"/>
    <n v="205.52"/>
    <n v="-205.52"/>
    <n v="-410"/>
    <n v="-1"/>
    <n v="-459.19999999999987"/>
    <n v="-1"/>
  </r>
  <r>
    <s v="207"/>
    <x v="29"/>
    <x v="0"/>
    <s v="2061"/>
    <s v="65971Libelle"/>
    <x v="0"/>
    <s v="Achevé"/>
    <n v="0"/>
    <n v="0"/>
    <n v="0"/>
    <n v="2400"/>
    <n v="2688"/>
    <n v="5304.32"/>
    <n v="-5304.32"/>
    <n v="-2400"/>
    <n v="-1"/>
    <n v="-2688"/>
    <n v="-1"/>
  </r>
  <r>
    <s v="28"/>
    <x v="30"/>
    <x v="0"/>
    <s v="2050"/>
    <s v="7915Libelle"/>
    <x v="0"/>
    <s v="Achevé"/>
    <n v="0"/>
    <n v="0"/>
    <n v="0"/>
    <n v="125"/>
    <n v="140.00000000000003"/>
    <n v="75.040000000000006"/>
    <n v="-75.040000000000006"/>
    <n v="-125"/>
    <n v="-1"/>
    <n v="-140.00000000000003"/>
    <n v="-1"/>
  </r>
  <r>
    <s v="28"/>
    <x v="30"/>
    <x v="0"/>
    <s v="2053"/>
    <s v="95616Libelle"/>
    <x v="0"/>
    <s v="Achevé"/>
    <n v="0"/>
    <n v="0"/>
    <n v="0"/>
    <n v="300"/>
    <n v="336"/>
    <n v="454.72"/>
    <n v="-454.72"/>
    <n v="-300"/>
    <n v="-1"/>
    <n v="-336"/>
    <n v="-1"/>
  </r>
  <r>
    <s v="28"/>
    <x v="30"/>
    <x v="0"/>
    <s v="2054"/>
    <s v="70853Libelle"/>
    <x v="0"/>
    <s v="Achevé"/>
    <n v="0"/>
    <n v="0"/>
    <n v="0"/>
    <n v="100"/>
    <n v="112.00000000000001"/>
    <n v="330.4"/>
    <n v="-330.4"/>
    <n v="-100"/>
    <n v="-1"/>
    <n v="-112.00000000000001"/>
    <n v="-1"/>
  </r>
  <r>
    <s v="28"/>
    <x v="30"/>
    <x v="0"/>
    <s v="2056"/>
    <s v="80020Libelle"/>
    <x v="0"/>
    <s v="Achevé"/>
    <n v="0"/>
    <n v="0"/>
    <n v="0"/>
    <n v="385"/>
    <n v="431.2"/>
    <n v="314.72000000000003"/>
    <n v="-314.72000000000003"/>
    <n v="-385"/>
    <n v="-1"/>
    <n v="-431.2"/>
    <n v="-1"/>
  </r>
  <r>
    <s v="28"/>
    <x v="30"/>
    <x v="0"/>
    <s v="2063"/>
    <s v="55584Libelle"/>
    <x v="0"/>
    <s v="Achevé"/>
    <n v="0"/>
    <n v="0"/>
    <n v="0"/>
    <n v="25"/>
    <n v="28.000000000000004"/>
    <n v="20.440000000000001"/>
    <n v="-20.440000000000001"/>
    <n v="-25"/>
    <n v="-1"/>
    <n v="-28.000000000000004"/>
    <n v="-1"/>
  </r>
  <r>
    <s v="28"/>
    <x v="30"/>
    <x v="0"/>
    <s v="2089"/>
    <s v="17375Libelle"/>
    <x v="0"/>
    <s v="Achevé"/>
    <n v="0"/>
    <n v="0"/>
    <n v="0"/>
    <n v="625.00000000000011"/>
    <n v="700"/>
    <n v="1181.5999999999999"/>
    <n v="-1181.5999999999999"/>
    <n v="-625.00000000000011"/>
    <n v="-1"/>
    <n v="-700"/>
    <n v="-1"/>
  </r>
  <r>
    <s v="28"/>
    <x v="30"/>
    <x v="0"/>
    <s v="2094"/>
    <s v="45548Libelle"/>
    <x v="0"/>
    <s v="Achevé"/>
    <n v="0"/>
    <n v="0"/>
    <n v="0"/>
    <n v="300"/>
    <n v="336.00000000000006"/>
    <n v="230.72"/>
    <n v="-230.72"/>
    <n v="-300"/>
    <n v="-1"/>
    <n v="-336.00000000000006"/>
    <n v="-1"/>
  </r>
  <r>
    <s v="28"/>
    <x v="30"/>
    <x v="0"/>
    <s v="2097"/>
    <s v="24224Libelle"/>
    <x v="0"/>
    <s v="Achevé"/>
    <n v="0"/>
    <n v="0"/>
    <n v="0"/>
    <n v="150.00000000000003"/>
    <n v="168.00000000000003"/>
    <n v="204.4"/>
    <n v="-204.4"/>
    <n v="-150.00000000000003"/>
    <n v="-1"/>
    <n v="-168.00000000000003"/>
    <n v="-1"/>
  </r>
  <r>
    <s v="28"/>
    <x v="30"/>
    <x v="0"/>
    <s v="2105"/>
    <s v="794Libelle"/>
    <x v="0"/>
    <s v="Achevé"/>
    <n v="0"/>
    <n v="0"/>
    <n v="0"/>
    <n v="259.36"/>
    <n v="290.48320000000001"/>
    <n v="280"/>
    <n v="-280"/>
    <n v="-259.36"/>
    <n v="-1"/>
    <n v="-290.48320000000001"/>
    <n v="-1"/>
  </r>
  <r>
    <s v="3"/>
    <x v="31"/>
    <x v="0"/>
    <s v="7422"/>
    <s v="48813Libelle"/>
    <x v="0"/>
    <s v="Achevé"/>
    <n v="0"/>
    <n v="0"/>
    <n v="0"/>
    <n v="430.00000000000006"/>
    <n v="481.6"/>
    <n v="75.040000000000006"/>
    <n v="-75.040000000000006"/>
    <n v="-430.00000000000006"/>
    <n v="-1"/>
    <n v="-481.6"/>
    <n v="-1"/>
  </r>
  <r>
    <s v="3"/>
    <x v="31"/>
    <x v="0"/>
    <s v="7423"/>
    <s v="15045Libelle"/>
    <x v="0"/>
    <s v="Achevé"/>
    <n v="0"/>
    <n v="0"/>
    <n v="0"/>
    <n v="1000"/>
    <n v="1120.0000000000002"/>
    <n v="1271.2"/>
    <n v="-1271.2"/>
    <n v="-1000"/>
    <n v="-1"/>
    <n v="-1120.0000000000002"/>
    <n v="-1"/>
  </r>
  <r>
    <s v="3"/>
    <x v="31"/>
    <x v="0"/>
    <s v="7424"/>
    <s v="66601Libelle"/>
    <x v="0"/>
    <s v="Achevé"/>
    <n v="0"/>
    <n v="0"/>
    <n v="0"/>
    <n v="2090"/>
    <n v="2340.8000000000006"/>
    <n v="1909.6"/>
    <n v="-1909.6"/>
    <n v="-2090"/>
    <n v="-1"/>
    <n v="-2340.8000000000006"/>
    <n v="-1"/>
  </r>
  <r>
    <s v="3"/>
    <x v="31"/>
    <x v="0"/>
    <s v="7425"/>
    <s v="11066Libelle"/>
    <x v="0"/>
    <s v="Achevé"/>
    <n v="0"/>
    <n v="0"/>
    <n v="0"/>
    <n v="1345"/>
    <n v="1506.4"/>
    <n v="1491.84"/>
    <n v="-1491.84"/>
    <n v="-1345"/>
    <n v="-1"/>
    <n v="-1506.4"/>
    <n v="-1"/>
  </r>
  <r>
    <s v="3"/>
    <x v="31"/>
    <x v="0"/>
    <s v="7427"/>
    <s v="33923Libelle"/>
    <x v="0"/>
    <s v="Achevé"/>
    <n v="0"/>
    <n v="0"/>
    <n v="0"/>
    <n v="480"/>
    <n v="537.60000000000014"/>
    <n v="491.12"/>
    <n v="-491.12"/>
    <n v="-480"/>
    <n v="-1"/>
    <n v="-537.60000000000014"/>
    <n v="-1"/>
  </r>
  <r>
    <s v="3"/>
    <x v="31"/>
    <x v="0"/>
    <s v="7428"/>
    <s v="58152Libelle"/>
    <x v="0"/>
    <s v="Achevé"/>
    <n v="0"/>
    <n v="0"/>
    <n v="0"/>
    <n v="3639.9999999999991"/>
    <n v="4076.8000000000029"/>
    <n v="5936"/>
    <n v="-5936"/>
    <n v="-3639.9999999999991"/>
    <n v="-1"/>
    <n v="-4076.8000000000029"/>
    <n v="-1"/>
  </r>
  <r>
    <s v="3"/>
    <x v="31"/>
    <x v="0"/>
    <s v="7429"/>
    <s v="35582Libelle"/>
    <x v="0"/>
    <s v="Achevé"/>
    <n v="0"/>
    <n v="0"/>
    <n v="0"/>
    <n v="200"/>
    <n v="224.00000000000003"/>
    <n v="169.12"/>
    <n v="-169.12"/>
    <n v="-200"/>
    <n v="-1"/>
    <n v="-224.00000000000003"/>
    <n v="-1"/>
  </r>
  <r>
    <s v="3"/>
    <x v="31"/>
    <x v="0"/>
    <s v="7430"/>
    <s v="12962Libelle"/>
    <x v="0"/>
    <s v="Achevé"/>
    <n v="0"/>
    <n v="0"/>
    <n v="0"/>
    <n v="1330"/>
    <n v="1489.6000000000001"/>
    <n v="580.72"/>
    <n v="-580.72"/>
    <n v="-1330"/>
    <n v="-1"/>
    <n v="-1489.6000000000001"/>
    <n v="-1"/>
  </r>
  <r>
    <s v="3"/>
    <x v="31"/>
    <x v="0"/>
    <s v="7431"/>
    <s v="87926Libelle"/>
    <x v="3"/>
    <s v="Achevé"/>
    <n v="0"/>
    <n v="0"/>
    <n v="0"/>
    <n v="800"/>
    <n v="896.00000000000011"/>
    <n v="1188.32"/>
    <n v="-1188.32"/>
    <n v="-800"/>
    <n v="-1"/>
    <n v="-896.00000000000011"/>
    <n v="-1"/>
  </r>
  <r>
    <s v="3"/>
    <x v="31"/>
    <x v="0"/>
    <s v="7432"/>
    <s v="7262Libelle"/>
    <x v="0"/>
    <s v="Achevé"/>
    <n v="0"/>
    <n v="0"/>
    <n v="0"/>
    <n v="19602.499999999982"/>
    <n v="21954.800000000003"/>
    <n v="29545.600000000002"/>
    <n v="-29545.600000000002"/>
    <n v="-19602.499999999982"/>
    <n v="-1"/>
    <n v="-21954.800000000003"/>
    <n v="-1"/>
  </r>
  <r>
    <s v="3"/>
    <x v="31"/>
    <x v="0"/>
    <s v="7433"/>
    <s v="10308Libelle"/>
    <x v="0"/>
    <s v="Achevé"/>
    <n v="0"/>
    <n v="0"/>
    <n v="0"/>
    <n v="1895.0000000000002"/>
    <n v="2122.4"/>
    <n v="1887.2"/>
    <n v="-1887.2"/>
    <n v="-1895.0000000000002"/>
    <n v="-1"/>
    <n v="-2122.4"/>
    <n v="-1"/>
  </r>
  <r>
    <s v="3"/>
    <x v="31"/>
    <x v="0"/>
    <s v="7434"/>
    <s v="49103Libelle"/>
    <x v="3"/>
    <s v="Achevé"/>
    <n v="0"/>
    <n v="0"/>
    <n v="0"/>
    <n v="1225"/>
    <n v="1372"/>
    <n v="924"/>
    <n v="-924"/>
    <n v="-1225"/>
    <n v="-1"/>
    <n v="-1372"/>
    <n v="-1"/>
  </r>
  <r>
    <s v="3"/>
    <x v="31"/>
    <x v="0"/>
    <s v="7435"/>
    <s v="90968Libelle"/>
    <x v="0"/>
    <s v="Achevé"/>
    <n v="0"/>
    <n v="0"/>
    <n v="0"/>
    <n v="300"/>
    <n v="336.00000000000006"/>
    <n v="347.2"/>
    <n v="-347.2"/>
    <n v="-300"/>
    <n v="-1"/>
    <n v="-336.00000000000006"/>
    <n v="-1"/>
  </r>
  <r>
    <s v="3"/>
    <x v="31"/>
    <x v="0"/>
    <s v="7437"/>
    <s v="27854Libelle"/>
    <x v="0"/>
    <s v="Achevé"/>
    <n v="0"/>
    <n v="0"/>
    <n v="0"/>
    <n v="1460"/>
    <n v="1635.2000000000003"/>
    <n v="1668.8"/>
    <n v="-1668.8"/>
    <n v="-1460"/>
    <n v="-1"/>
    <n v="-1635.2000000000003"/>
    <n v="-1"/>
  </r>
  <r>
    <s v="3"/>
    <x v="31"/>
    <x v="0"/>
    <s v="7438"/>
    <s v="30377Libelle"/>
    <x v="0"/>
    <s v="Achevé"/>
    <n v="0"/>
    <n v="0"/>
    <n v="0"/>
    <n v="360"/>
    <n v="403.2"/>
    <n v="263.2"/>
    <n v="-263.2"/>
    <n v="-360"/>
    <n v="-1"/>
    <n v="-403.2"/>
    <n v="-1"/>
  </r>
  <r>
    <s v="3"/>
    <x v="31"/>
    <x v="0"/>
    <s v="7439"/>
    <s v="74631Libelle"/>
    <x v="0"/>
    <s v="Achevé"/>
    <n v="0"/>
    <n v="0"/>
    <n v="0"/>
    <n v="1245"/>
    <n v="1394.4"/>
    <n v="428.4"/>
    <n v="-428.4"/>
    <n v="-1245"/>
    <n v="-1"/>
    <n v="-1394.4"/>
    <n v="-1"/>
  </r>
  <r>
    <s v="3"/>
    <x v="31"/>
    <x v="0"/>
    <s v="7440"/>
    <s v="57852Libelle"/>
    <x v="0"/>
    <s v="Achevé"/>
    <n v="0"/>
    <n v="0"/>
    <n v="0"/>
    <n v="450"/>
    <n v="504.00000000000006"/>
    <n v="369.6"/>
    <n v="-369.6"/>
    <n v="-450"/>
    <n v="-1"/>
    <n v="-504.00000000000006"/>
    <n v="-1"/>
  </r>
  <r>
    <s v="3"/>
    <x v="31"/>
    <x v="0"/>
    <s v="7441"/>
    <s v="11511Libelle"/>
    <x v="0"/>
    <s v="Achevé"/>
    <n v="0"/>
    <n v="0"/>
    <n v="0"/>
    <n v="3715.0000000000005"/>
    <n v="4160.7999999999993"/>
    <n v="3841.6"/>
    <n v="-3841.6"/>
    <n v="-3715.0000000000005"/>
    <n v="-1"/>
    <n v="-4160.7999999999993"/>
    <n v="-1"/>
  </r>
  <r>
    <s v="3"/>
    <x v="31"/>
    <x v="0"/>
    <s v="7442"/>
    <s v="82391Libelle"/>
    <x v="0"/>
    <s v="Achevé"/>
    <n v="4125"/>
    <n v="3410"/>
    <n v="3819.2"/>
    <n v="4959.9999999999991"/>
    <n v="5555.2000000000007"/>
    <n v="3819.2"/>
    <n v="305.80000000000018"/>
    <n v="-834.99999999999909"/>
    <n v="-0.16834677419354824"/>
    <n v="-1430.2000000000007"/>
    <n v="-0.25745247695852547"/>
  </r>
  <r>
    <s v="3"/>
    <x v="31"/>
    <x v="0"/>
    <s v="7444"/>
    <s v="33751Libelle"/>
    <x v="0"/>
    <s v="Achevé"/>
    <n v="0"/>
    <n v="0"/>
    <n v="0"/>
    <n v="300"/>
    <n v="336.00000000000006"/>
    <n v="241.92"/>
    <n v="-241.92"/>
    <n v="-300"/>
    <n v="-1"/>
    <n v="-336.00000000000006"/>
    <n v="-1"/>
  </r>
  <r>
    <s v="3"/>
    <x v="31"/>
    <x v="0"/>
    <s v="7446"/>
    <s v="50230Libelle"/>
    <x v="0"/>
    <s v="Achevé"/>
    <n v="2880"/>
    <n v="1610"/>
    <n v="1803.2"/>
    <n v="1843.2799999999997"/>
    <n v="2064.4736000000003"/>
    <n v="1803.2"/>
    <n v="1076.8"/>
    <n v="1036.7200000000003"/>
    <n v="0.56243218610303392"/>
    <n v="815.52639999999974"/>
    <n v="0.39502873759199419"/>
  </r>
  <r>
    <s v="3"/>
    <x v="31"/>
    <x v="0"/>
    <s v="7447"/>
    <s v="45416Libelle"/>
    <x v="0"/>
    <s v="Achevé"/>
    <n v="665"/>
    <n v="356"/>
    <n v="398.72"/>
    <n v="510"/>
    <n v="571.19999999999993"/>
    <n v="398.72"/>
    <n v="266.27999999999997"/>
    <n v="155"/>
    <n v="0.30392156862745096"/>
    <n v="93.800000000000068"/>
    <n v="0.16421568627450994"/>
  </r>
  <r>
    <s v="3"/>
    <x v="31"/>
    <x v="0"/>
    <s v="7448"/>
    <s v="60043Libelle"/>
    <x v="0"/>
    <s v="Achevé"/>
    <n v="360"/>
    <n v="216"/>
    <n v="241.92000000000002"/>
    <n v="300"/>
    <n v="336.00000000000006"/>
    <n v="241.92"/>
    <n v="118.08000000000001"/>
    <n v="60"/>
    <n v="0.2"/>
    <n v="23.999999999999943"/>
    <n v="7.1428571428571244E-2"/>
  </r>
  <r>
    <s v="3"/>
    <x v="31"/>
    <x v="0"/>
    <s v="7454"/>
    <s v="26355Libelle"/>
    <x v="0"/>
    <s v="Achevé"/>
    <n v="0"/>
    <n v="0"/>
    <n v="0"/>
    <n v="530"/>
    <n v="593.60000000000014"/>
    <n v="311.92"/>
    <n v="-311.92"/>
    <n v="-530"/>
    <n v="-1"/>
    <n v="-593.60000000000014"/>
    <n v="-1"/>
  </r>
  <r>
    <s v="328"/>
    <x v="32"/>
    <x v="0"/>
    <s v="8403"/>
    <s v="81667Libelle"/>
    <x v="0"/>
    <s v="Achevé"/>
    <n v="0"/>
    <n v="0"/>
    <n v="0"/>
    <n v="1199.9999999999995"/>
    <n v="1344.0000000000007"/>
    <n v="2150.4"/>
    <n v="-2150.4"/>
    <n v="-1199.9999999999995"/>
    <n v="-1"/>
    <n v="-1344.0000000000007"/>
    <n v="-1"/>
  </r>
  <r>
    <s v="328"/>
    <x v="32"/>
    <x v="0"/>
    <s v="8404"/>
    <s v="44397Libelle"/>
    <x v="3"/>
    <s v="Achevé"/>
    <n v="0"/>
    <n v="0"/>
    <n v="0"/>
    <n v="800"/>
    <n v="896.00000000000011"/>
    <n v="1372"/>
    <n v="-1372"/>
    <n v="-800"/>
    <n v="-1"/>
    <n v="-896.00000000000011"/>
    <n v="-1"/>
  </r>
  <r>
    <s v="328"/>
    <x v="32"/>
    <x v="0"/>
    <s v="8405"/>
    <s v="35745Libelle"/>
    <x v="0"/>
    <s v="Achevé"/>
    <n v="0"/>
    <n v="0"/>
    <n v="0"/>
    <n v="100"/>
    <n v="112"/>
    <n v="344.4"/>
    <n v="-344.4"/>
    <n v="-100"/>
    <n v="-1"/>
    <n v="-112"/>
    <n v="-1"/>
  </r>
  <r>
    <s v="328"/>
    <x v="32"/>
    <x v="0"/>
    <s v="8406"/>
    <s v="94136Libelle"/>
    <x v="0"/>
    <s v="Achevé"/>
    <n v="0"/>
    <n v="0"/>
    <n v="0"/>
    <n v="1430"/>
    <n v="1601.6"/>
    <n v="896"/>
    <n v="-896"/>
    <n v="-1430"/>
    <n v="-1"/>
    <n v="-1601.6"/>
    <n v="-1"/>
  </r>
  <r>
    <s v="328"/>
    <x v="32"/>
    <x v="0"/>
    <s v="8407"/>
    <s v="25855Libelle"/>
    <x v="0"/>
    <s v="Achevé"/>
    <n v="0"/>
    <n v="0"/>
    <n v="0"/>
    <n v="2294.9999999999995"/>
    <n v="2570.4"/>
    <n v="1304.8"/>
    <n v="-1304.8"/>
    <n v="-2294.9999999999995"/>
    <n v="-1"/>
    <n v="-2570.4"/>
    <n v="-1"/>
  </r>
  <r>
    <s v="328"/>
    <x v="32"/>
    <x v="0"/>
    <s v="8408"/>
    <s v="18666Libelle"/>
    <x v="0"/>
    <s v="Achevé"/>
    <n v="0"/>
    <n v="0"/>
    <n v="0"/>
    <n v="125"/>
    <n v="140"/>
    <n v="124.6"/>
    <n v="-124.6"/>
    <n v="-125"/>
    <n v="-1"/>
    <n v="-140"/>
    <n v="-1"/>
  </r>
  <r>
    <s v="328"/>
    <x v="32"/>
    <x v="0"/>
    <s v="8409"/>
    <s v="68514Libelle"/>
    <x v="0"/>
    <s v="Achevé"/>
    <n v="0"/>
    <n v="0"/>
    <n v="0"/>
    <n v="250"/>
    <n v="280"/>
    <n v="187.6"/>
    <n v="-187.6"/>
    <n v="-250"/>
    <n v="-1"/>
    <n v="-280"/>
    <n v="-1"/>
  </r>
  <r>
    <s v="328"/>
    <x v="32"/>
    <x v="0"/>
    <s v="8410"/>
    <s v="12244Libelle"/>
    <x v="0"/>
    <s v="Achevé"/>
    <n v="0"/>
    <n v="0"/>
    <n v="0"/>
    <n v="1140.0000000000002"/>
    <n v="1276.8000000000002"/>
    <n v="604.79999999999995"/>
    <n v="-604.79999999999995"/>
    <n v="-1140.0000000000002"/>
    <n v="-1"/>
    <n v="-1276.8000000000002"/>
    <n v="-1"/>
  </r>
  <r>
    <s v="328"/>
    <x v="32"/>
    <x v="0"/>
    <s v="8411"/>
    <s v="29110Libelle"/>
    <x v="0"/>
    <s v="Achevé"/>
    <n v="0"/>
    <n v="0"/>
    <n v="0"/>
    <n v="575"/>
    <n v="644"/>
    <n v="526.4"/>
    <n v="-526.4"/>
    <n v="-575"/>
    <n v="-1"/>
    <n v="-644"/>
    <n v="-1"/>
  </r>
  <r>
    <s v="328"/>
    <x v="32"/>
    <x v="0"/>
    <s v="8412"/>
    <s v="24626Libelle"/>
    <x v="0"/>
    <s v="Achevé"/>
    <n v="0"/>
    <n v="0"/>
    <n v="0"/>
    <n v="1950"/>
    <n v="2184.0000000000005"/>
    <n v="2660"/>
    <n v="-2660"/>
    <n v="-1950"/>
    <n v="-1"/>
    <n v="-2184.0000000000005"/>
    <n v="-1"/>
  </r>
  <r>
    <s v="328"/>
    <x v="32"/>
    <x v="0"/>
    <s v="8413"/>
    <s v="13977Libelle"/>
    <x v="0"/>
    <s v="Achevé"/>
    <n v="0"/>
    <n v="0"/>
    <n v="0"/>
    <n v="900"/>
    <n v="1008.0000000000001"/>
    <n v="1097.5999999999999"/>
    <n v="-1097.5999999999999"/>
    <n v="-900"/>
    <n v="-1"/>
    <n v="-1008.0000000000001"/>
    <n v="-1"/>
  </r>
  <r>
    <s v="328"/>
    <x v="32"/>
    <x v="0"/>
    <s v="8414"/>
    <s v="82142Libelle"/>
    <x v="0"/>
    <s v="Achevé"/>
    <n v="920"/>
    <n v="461"/>
    <n v="516.32000000000005"/>
    <n v="795"/>
    <n v="890.39999999999986"/>
    <n v="516.32000000000005"/>
    <n v="403.67999999999995"/>
    <n v="125"/>
    <n v="0.15723270440251572"/>
    <n v="29.600000000000136"/>
    <n v="3.3243486073674909E-2"/>
  </r>
  <r>
    <s v="328"/>
    <x v="32"/>
    <x v="0"/>
    <s v="8415"/>
    <s v="25704Libelle"/>
    <x v="0"/>
    <s v="Achevé"/>
    <n v="0"/>
    <n v="0"/>
    <n v="0"/>
    <n v="700"/>
    <n v="784.00000000000011"/>
    <n v="1338.4"/>
    <n v="-1338.4"/>
    <n v="-700"/>
    <n v="-1"/>
    <n v="-784.00000000000011"/>
    <n v="-1"/>
  </r>
  <r>
    <s v="328"/>
    <x v="32"/>
    <x v="0"/>
    <s v="8418"/>
    <s v="69993Libelle"/>
    <x v="0"/>
    <s v="Achevé"/>
    <n v="0"/>
    <n v="0"/>
    <n v="0"/>
    <n v="335.1524"/>
    <n v="375.37068800000003"/>
    <n v="437.36"/>
    <n v="-437.36"/>
    <n v="-335.1524"/>
    <n v="-1"/>
    <n v="-375.37068800000003"/>
    <n v="-1"/>
  </r>
  <r>
    <s v="328"/>
    <x v="32"/>
    <x v="0"/>
    <s v="8419"/>
    <s v="54341Libelle"/>
    <x v="0"/>
    <s v="Achevé"/>
    <n v="660"/>
    <n v="535"/>
    <n v="599.20000000000005"/>
    <n v="499.99999999999994"/>
    <n v="560"/>
    <n v="599.20000000000005"/>
    <n v="60.799999999999955"/>
    <n v="160.00000000000006"/>
    <n v="0.32000000000000017"/>
    <n v="100"/>
    <n v="0.17857142857142858"/>
  </r>
  <r>
    <s v="328"/>
    <x v="32"/>
    <x v="0"/>
    <s v="8420"/>
    <s v="86057Libelle"/>
    <x v="0"/>
    <s v="Achevé"/>
    <n v="2375"/>
    <n v="2375"/>
    <n v="2660"/>
    <n v="1925.0000000000002"/>
    <n v="2155.9999999999995"/>
    <n v="2660"/>
    <n v="-285"/>
    <n v="449.99999999999977"/>
    <n v="0.23376623376623362"/>
    <n v="219.00000000000045"/>
    <n v="0.10157699443413752"/>
  </r>
  <r>
    <s v="328"/>
    <x v="32"/>
    <x v="0"/>
    <s v="8421"/>
    <s v="29675Libelle"/>
    <x v="0"/>
    <s v="Achevé"/>
    <n v="1150"/>
    <n v="551"/>
    <n v="617.12"/>
    <n v="995"/>
    <n v="1114.3999999999999"/>
    <n v="617.12"/>
    <n v="532.88"/>
    <n v="155"/>
    <n v="0.15577889447236182"/>
    <n v="35.600000000000136"/>
    <n v="3.1945441493180314E-2"/>
  </r>
  <r>
    <s v="378"/>
    <x v="33"/>
    <x v="0"/>
    <s v="2110"/>
    <s v="5334Libelle"/>
    <x v="2"/>
    <s v="Achevé"/>
    <n v="375"/>
    <n v="306.77999999999997"/>
    <n v="343.59000000000003"/>
    <n v="994.28000000000009"/>
    <n v="1113.5936000000002"/>
    <n v="960.71"/>
    <n v="-585.71"/>
    <n v="-619.28000000000009"/>
    <n v="-0.62284266001528743"/>
    <n v="-738.59360000000015"/>
    <n v="-0.66325237501364953"/>
  </r>
  <r>
    <s v="429"/>
    <x v="34"/>
    <x v="0"/>
    <s v="9063"/>
    <s v="39680Libelle"/>
    <x v="1"/>
    <s v="Achevé"/>
    <n v="0"/>
    <n v="0"/>
    <n v="0"/>
    <n v="519.99999999999989"/>
    <n v="582.4"/>
    <n v="451.5"/>
    <n v="-451.5"/>
    <n v="-519.99999999999989"/>
    <n v="-1"/>
    <n v="-582.4"/>
    <n v="-1"/>
  </r>
  <r>
    <s v="487"/>
    <x v="35"/>
    <x v="0"/>
    <s v="2088"/>
    <s v="42612Libelle"/>
    <x v="1"/>
    <s v="Achevé"/>
    <n v="0"/>
    <n v="0"/>
    <n v="0"/>
    <n v="577.49999999999989"/>
    <n v="646.80000000000018"/>
    <n v="1377.04"/>
    <n v="-1377.04"/>
    <n v="-577.49999999999989"/>
    <n v="-1"/>
    <n v="-646.80000000000018"/>
    <n v="-1"/>
  </r>
  <r>
    <s v="5"/>
    <x v="36"/>
    <x v="0"/>
    <s v="2071"/>
    <s v="17535Libelle"/>
    <x v="2"/>
    <s v="Achevé"/>
    <n v="0"/>
    <n v="0"/>
    <n v="0"/>
    <n v="50"/>
    <n v="56.000000000000007"/>
    <n v="121.52"/>
    <n v="-121.52"/>
    <n v="-50"/>
    <n v="-1"/>
    <n v="-56.000000000000007"/>
    <n v="-1"/>
  </r>
  <r>
    <s v="5"/>
    <x v="36"/>
    <x v="0"/>
    <s v="2084"/>
    <s v="47028Libelle"/>
    <x v="2"/>
    <s v="Achevé"/>
    <n v="0"/>
    <n v="0"/>
    <n v="0"/>
    <n v="20"/>
    <n v="22.4"/>
    <n v="121.52"/>
    <n v="-121.52"/>
    <n v="-20"/>
    <n v="-1"/>
    <n v="-22.4"/>
    <n v="-1"/>
  </r>
  <r>
    <s v="530"/>
    <x v="37"/>
    <x v="0"/>
    <s v="2059"/>
    <s v="25300Libelle"/>
    <x v="0"/>
    <s v="Achevé"/>
    <n v="0"/>
    <n v="0"/>
    <n v="0"/>
    <n v="760"/>
    <n v="851.19999999999993"/>
    <n v="785.12"/>
    <n v="-785.12"/>
    <n v="-760"/>
    <n v="-1"/>
    <n v="-851.19999999999993"/>
    <n v="-1"/>
  </r>
  <r>
    <s v="530"/>
    <x v="37"/>
    <x v="0"/>
    <s v="2119"/>
    <s v="26290Libelle"/>
    <x v="3"/>
    <s v="Achevé"/>
    <n v="280"/>
    <n v="185"/>
    <n v="207.2"/>
    <n v="69.999999999999986"/>
    <n v="78.40000000000002"/>
    <n v="489.44"/>
    <n v="-209.44"/>
    <n v="210"/>
    <n v="3.0000000000000004"/>
    <n v="201.59999999999997"/>
    <n v="2.5714285714285703"/>
  </r>
  <r>
    <s v="530"/>
    <x v="37"/>
    <x v="0"/>
    <s v="2132"/>
    <s v="63205Libelle"/>
    <x v="0"/>
    <s v="Achevé"/>
    <n v="0"/>
    <n v="0"/>
    <n v="0"/>
    <n v="69.999999999999986"/>
    <n v="78.40000000000002"/>
    <n v="279.72000000000003"/>
    <n v="-279.72000000000003"/>
    <n v="-69.999999999999986"/>
    <n v="-1"/>
    <n v="-78.40000000000002"/>
    <n v="-1"/>
  </r>
  <r>
    <s v="6274"/>
    <x v="38"/>
    <x v="0"/>
    <s v="4157"/>
    <s v="28746Libelle"/>
    <x v="4"/>
    <s v="Achevé"/>
    <n v="0"/>
    <n v="0"/>
    <n v="0"/>
    <n v="920"/>
    <n v="1030.4000000000003"/>
    <n v="1646.4"/>
    <n v="-1646.4"/>
    <n v="-920"/>
    <n v="-1"/>
    <n v="-1030.4000000000003"/>
    <n v="-1"/>
  </r>
  <r>
    <s v="6283"/>
    <x v="39"/>
    <x v="0"/>
    <s v="1625"/>
    <s v="84443Libelle"/>
    <x v="1"/>
    <s v="Achevé"/>
    <n v="920"/>
    <n v="761"/>
    <n v="852.32"/>
    <n v="732.11"/>
    <n v="818.88320000000033"/>
    <n v="852.32"/>
    <n v="67.67999999999995"/>
    <n v="187.89"/>
    <n v="0.25664176148392998"/>
    <n v="101.11679999999967"/>
    <n v="0.12348134630188973"/>
  </r>
  <r>
    <s v="672"/>
    <x v="40"/>
    <x v="0"/>
    <s v="4167"/>
    <s v="26811Libelle"/>
    <x v="2"/>
    <s v="Achevé"/>
    <n v="0"/>
    <n v="0"/>
    <n v="0"/>
    <n v="1320.0000000000002"/>
    <n v="1478.4"/>
    <n v="2400.85"/>
    <n v="-2400.85"/>
    <n v="-1320.0000000000002"/>
    <n v="-1"/>
    <n v="-1478.4"/>
    <n v="-1"/>
  </r>
  <r>
    <s v="682"/>
    <x v="41"/>
    <x v="0"/>
    <s v="2072"/>
    <s v="7741Libelle"/>
    <x v="0"/>
    <s v="Achevé"/>
    <n v="0"/>
    <n v="0"/>
    <n v="0"/>
    <n v="340"/>
    <n v="380.80000000000013"/>
    <n v="658"/>
    <n v="-658"/>
    <n v="-340"/>
    <n v="-1"/>
    <n v="-380.80000000000013"/>
    <n v="-1"/>
  </r>
  <r>
    <s v="682"/>
    <x v="41"/>
    <x v="0"/>
    <s v="2073"/>
    <s v="6525Libelle"/>
    <x v="0"/>
    <s v="Achevé"/>
    <n v="2100"/>
    <n v="1532.5"/>
    <n v="1716.3999999999999"/>
    <n v="2099.9999999999991"/>
    <n v="2352"/>
    <n v="1716.4"/>
    <n v="383.59999999999991"/>
    <n v="0"/>
    <n v="0"/>
    <n v="-252"/>
    <n v="-0.10714285714285714"/>
  </r>
  <r>
    <s v="834"/>
    <x v="42"/>
    <x v="0"/>
    <s v="1620"/>
    <s v="11712Libelle"/>
    <x v="2"/>
    <s v="Achevé"/>
    <n v="0"/>
    <n v="0"/>
    <n v="0"/>
    <n v="120"/>
    <n v="134.4"/>
    <n v="0"/>
    <n v="0"/>
    <n v="-120"/>
    <n v="-1"/>
    <n v="-134.4"/>
    <n v="-1"/>
  </r>
  <r>
    <s v="991"/>
    <x v="43"/>
    <x v="0"/>
    <s v="2052"/>
    <s v="93518Libelle"/>
    <x v="0"/>
    <s v="Achevé"/>
    <n v="1980"/>
    <n v="1661"/>
    <n v="1860.32"/>
    <n v="1825"/>
    <n v="2044.0000000000002"/>
    <n v="1860.32"/>
    <n v="119.68000000000006"/>
    <n v="155"/>
    <n v="8.4931506849315067E-2"/>
    <n v="-64.000000000000227"/>
    <n v="-3.1311154598825941E-2"/>
  </r>
  <r>
    <s v="991"/>
    <x v="43"/>
    <x v="0"/>
    <s v="2060"/>
    <s v="13261Libelle"/>
    <x v="0"/>
    <s v="Achevé"/>
    <n v="0"/>
    <n v="0"/>
    <n v="0"/>
    <n v="675"/>
    <n v="755.99999999999989"/>
    <n v="968.8"/>
    <n v="-968.8"/>
    <n v="-675"/>
    <n v="-1"/>
    <n v="-755.99999999999989"/>
    <n v="-1"/>
  </r>
  <r>
    <s v="991"/>
    <x v="43"/>
    <x v="0"/>
    <s v="2079"/>
    <s v="92196Libelle"/>
    <x v="0"/>
    <s v="Achevé"/>
    <n v="0"/>
    <n v="0"/>
    <n v="0"/>
    <n v="2994.9999999999995"/>
    <n v="3354.4000000000005"/>
    <n v="2701.94"/>
    <n v="-2701.94"/>
    <n v="-2994.9999999999995"/>
    <n v="-1"/>
    <n v="-3354.4000000000005"/>
    <n v="-1"/>
  </r>
  <r>
    <s v="991"/>
    <x v="43"/>
    <x v="0"/>
    <s v="2085"/>
    <s v="72410Libelle"/>
    <x v="0"/>
    <s v="Achevé"/>
    <n v="425"/>
    <n v="252.5"/>
    <n v="282.8"/>
    <n v="499.99999999999994"/>
    <n v="560"/>
    <n v="282.8"/>
    <n v="142.19999999999999"/>
    <n v="-74.999999999999943"/>
    <n v="-0.14999999999999991"/>
    <n v="-135"/>
    <n v="-0.24107142857142858"/>
  </r>
  <r>
    <s v="991"/>
    <x v="43"/>
    <x v="0"/>
    <s v="2098"/>
    <s v="3570Libelle"/>
    <x v="0"/>
    <s v="Achevé"/>
    <n v="0"/>
    <n v="0"/>
    <n v="0"/>
    <n v="225.00000000000003"/>
    <n v="252.00000000000003"/>
    <n v="230.72"/>
    <n v="-230.72"/>
    <n v="-225.00000000000003"/>
    <n v="-1"/>
    <n v="-252.00000000000003"/>
    <n v="-1"/>
  </r>
  <r>
    <s v="991"/>
    <x v="43"/>
    <x v="0"/>
    <s v="2102"/>
    <s v="7475Libelle"/>
    <x v="0"/>
    <s v="Achevé"/>
    <n v="2550"/>
    <n v="1331"/>
    <n v="1490.72"/>
    <n v="3049.9999999999995"/>
    <n v="3416.0000000000005"/>
    <n v="1490.72"/>
    <n v="1059.28"/>
    <n v="-499.99999999999955"/>
    <n v="-0.16393442622950807"/>
    <n v="-866.00000000000045"/>
    <n v="-0.253512880562061"/>
  </r>
  <r>
    <s v="991"/>
    <x v="43"/>
    <x v="0"/>
    <s v="2104"/>
    <s v="15391Libelle"/>
    <x v="0"/>
    <s v="Achevé"/>
    <n v="0"/>
    <n v="0"/>
    <n v="0"/>
    <n v="844.12"/>
    <n v="945.4144"/>
    <n v="370.72"/>
    <n v="-370.72"/>
    <n v="-844.12"/>
    <n v="-1"/>
    <n v="-945.4144"/>
    <n v="-1"/>
  </r>
  <r>
    <s v="991"/>
    <x v="43"/>
    <x v="0"/>
    <s v="2108"/>
    <s v="53405Libelle"/>
    <x v="0"/>
    <s v="Achevé"/>
    <n v="440"/>
    <n v="301"/>
    <n v="337.12"/>
    <n v="300"/>
    <n v="336.00000000000006"/>
    <n v="337.12"/>
    <n v="102.88"/>
    <n v="140"/>
    <n v="0.46666666666666667"/>
    <n v="103.99999999999994"/>
    <n v="0.30952380952380931"/>
  </r>
  <r>
    <s v="991"/>
    <x v="43"/>
    <x v="0"/>
    <s v="2112"/>
    <s v="33235Libelle"/>
    <x v="0"/>
    <s v="Achevé"/>
    <n v="2320"/>
    <n v="1900.23"/>
    <n v="2128.2599999999998"/>
    <n v="2150.0500000000002"/>
    <n v="2408.0560000000009"/>
    <n v="2128.2600000000002"/>
    <n v="191.73999999999978"/>
    <n v="169.94999999999982"/>
    <n v="7.9044673379688749E-2"/>
    <n v="-88.05600000000095"/>
    <n v="-3.6567255910992483E-2"/>
  </r>
  <r>
    <s v="991"/>
    <x v="43"/>
    <x v="0"/>
    <s v="2125"/>
    <s v="66065Libelle"/>
    <x v="0"/>
    <s v="Achevé"/>
    <n v="0"/>
    <n v="0"/>
    <n v="0"/>
    <n v="700"/>
    <n v="783.99999999999989"/>
    <n v="505.12"/>
    <n v="-505.12"/>
    <n v="-700"/>
    <n v="-1"/>
    <n v="-783.99999999999989"/>
    <n v="-1"/>
  </r>
  <r>
    <s v="991"/>
    <x v="43"/>
    <x v="0"/>
    <s v="3400"/>
    <s v="48238Libelle"/>
    <x v="0"/>
    <s v="Achevé"/>
    <n v="0"/>
    <n v="0"/>
    <n v="0"/>
    <n v="525"/>
    <n v="588"/>
    <n v="756"/>
    <n v="-756"/>
    <n v="-525"/>
    <n v="-1"/>
    <n v="-588"/>
    <n v="-1"/>
  </r>
  <r>
    <s v="991"/>
    <x v="43"/>
    <x v="0"/>
    <s v="3415"/>
    <s v="62478Libelle"/>
    <x v="0"/>
    <s v="Achevé"/>
    <n v="0"/>
    <n v="0"/>
    <n v="0"/>
    <n v="100"/>
    <n v="112.00000000000001"/>
    <n v="327.62"/>
    <n v="-327.62"/>
    <n v="-100"/>
    <n v="-1"/>
    <n v="-112.00000000000001"/>
    <n v="-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FBA3867-7445-490C-9022-233574DB53C1}" name="Tableau croisé dynamique5" cacheId="4" applyNumberFormats="0" applyBorderFormats="0" applyFontFormats="0" applyPatternFormats="0" applyAlignmentFormats="0" applyWidthHeightFormats="1" dataCaption="Valeurs" updatedVersion="7" minRefreshableVersion="3" useAutoFormatting="1" itemPrintTitles="1" createdVersion="7" indent="0" outline="1" outlineData="1" multipleFieldFilters="0" chartFormat="1">
  <location ref="AN1:AY3" firstHeaderRow="1" firstDataRow="2" firstDataCol="1"/>
  <pivotFields count="18">
    <pivotField showAll="0"/>
    <pivotField axis="axisCol" showAll="0" measureFilter="1" sortType="descending">
      <items count="245">
        <item m="1" x="220"/>
        <item m="1" x="65"/>
        <item m="1" x="93"/>
        <item m="1" x="162"/>
        <item m="1" x="89"/>
        <item m="1" x="130"/>
        <item m="1" x="70"/>
        <item m="1" x="84"/>
        <item m="1" x="154"/>
        <item m="1" x="117"/>
        <item m="1" x="236"/>
        <item m="1" x="98"/>
        <item m="1" x="171"/>
        <item m="1" x="226"/>
        <item m="1" x="64"/>
        <item m="1" x="213"/>
        <item m="1" x="232"/>
        <item m="1" x="231"/>
        <item m="1" x="146"/>
        <item m="1" x="180"/>
        <item m="1" x="109"/>
        <item m="1" x="72"/>
        <item m="1" x="120"/>
        <item m="1" x="183"/>
        <item m="1" x="110"/>
        <item m="1" x="216"/>
        <item m="1" x="170"/>
        <item m="1" x="221"/>
        <item m="1" x="126"/>
        <item m="1" x="192"/>
        <item m="1" x="187"/>
        <item m="1" x="201"/>
        <item m="1" x="204"/>
        <item m="1" x="199"/>
        <item m="1" x="122"/>
        <item m="1" x="123"/>
        <item m="1" x="127"/>
        <item m="1" x="131"/>
        <item m="1" x="235"/>
        <item m="1" x="205"/>
        <item m="1" x="132"/>
        <item m="1" x="97"/>
        <item m="1" x="242"/>
        <item m="1" x="125"/>
        <item m="1" x="203"/>
        <item m="1" x="172"/>
        <item m="1" x="165"/>
        <item m="1" x="153"/>
        <item m="1" x="214"/>
        <item m="1" x="166"/>
        <item m="1" x="144"/>
        <item m="1" x="222"/>
        <item m="1" x="207"/>
        <item m="1" x="46"/>
        <item m="1" x="124"/>
        <item m="1" x="149"/>
        <item m="1" x="69"/>
        <item m="1" x="223"/>
        <item m="1" x="107"/>
        <item m="1" x="194"/>
        <item m="1" x="184"/>
        <item m="1" x="118"/>
        <item m="1" x="85"/>
        <item m="1" x="76"/>
        <item m="1" x="119"/>
        <item m="1" x="73"/>
        <item m="1" x="121"/>
        <item m="1" x="169"/>
        <item m="1" x="197"/>
        <item m="1" x="140"/>
        <item m="1" x="103"/>
        <item m="1" x="57"/>
        <item m="1" x="101"/>
        <item m="1" x="193"/>
        <item m="1" x="92"/>
        <item m="1" x="138"/>
        <item m="1" x="181"/>
        <item m="1" x="188"/>
        <item m="1" x="141"/>
        <item m="1" x="155"/>
        <item m="1" x="104"/>
        <item m="1" x="52"/>
        <item m="1" x="196"/>
        <item m="1" x="179"/>
        <item m="1" x="77"/>
        <item m="1" x="59"/>
        <item m="1" x="230"/>
        <item m="1" x="145"/>
        <item m="1" x="58"/>
        <item m="1" x="186"/>
        <item m="1" x="75"/>
        <item m="1" x="81"/>
        <item m="1" x="177"/>
        <item m="1" x="143"/>
        <item m="1" x="156"/>
        <item m="1" x="161"/>
        <item m="1" x="100"/>
        <item m="1" x="90"/>
        <item m="1" x="178"/>
        <item m="1" x="105"/>
        <item m="1" x="142"/>
        <item m="1" x="67"/>
        <item m="1" x="137"/>
        <item m="1" x="225"/>
        <item m="1" x="82"/>
        <item m="1" x="217"/>
        <item m="1" x="208"/>
        <item m="1" x="94"/>
        <item m="1" x="210"/>
        <item m="1" x="200"/>
        <item m="1" x="48"/>
        <item m="1" x="173"/>
        <item m="1" x="241"/>
        <item m="1" x="206"/>
        <item m="1" x="102"/>
        <item m="1" x="66"/>
        <item m="1" x="175"/>
        <item x="0"/>
        <item m="1" x="174"/>
        <item m="1" x="83"/>
        <item m="1" x="176"/>
        <item m="1" x="164"/>
        <item m="1" x="212"/>
        <item x="1"/>
        <item x="2"/>
        <item m="1" x="114"/>
        <item m="1" x="86"/>
        <item m="1" x="88"/>
        <item m="1" x="189"/>
        <item x="3"/>
        <item x="4"/>
        <item x="5"/>
        <item m="1" x="224"/>
        <item m="1" x="237"/>
        <item m="1" x="53"/>
        <item x="6"/>
        <item x="7"/>
        <item x="8"/>
        <item x="9"/>
        <item x="10"/>
        <item m="1" x="209"/>
        <item m="1" x="202"/>
        <item m="1" x="45"/>
        <item m="1" x="218"/>
        <item m="1" x="49"/>
        <item m="1" x="113"/>
        <item m="1" x="134"/>
        <item m="1" x="182"/>
        <item m="1" x="78"/>
        <item x="11"/>
        <item x="12"/>
        <item x="13"/>
        <item m="1" x="219"/>
        <item m="1" x="198"/>
        <item x="14"/>
        <item x="15"/>
        <item m="1" x="163"/>
        <item m="1" x="80"/>
        <item m="1" x="116"/>
        <item x="16"/>
        <item m="1" x="150"/>
        <item x="17"/>
        <item m="1" x="74"/>
        <item m="1" x="128"/>
        <item m="1" x="61"/>
        <item m="1" x="133"/>
        <item m="1" x="191"/>
        <item m="1" x="190"/>
        <item m="1" x="233"/>
        <item m="1" x="56"/>
        <item m="1" x="151"/>
        <item m="1" x="68"/>
        <item m="1" x="135"/>
        <item m="1" x="239"/>
        <item m="1" x="167"/>
        <item m="1" x="62"/>
        <item m="1" x="211"/>
        <item m="1" x="228"/>
        <item m="1" x="115"/>
        <item m="1" x="243"/>
        <item m="1" x="139"/>
        <item m="1" x="71"/>
        <item m="1" x="147"/>
        <item m="1" x="152"/>
        <item m="1" x="112"/>
        <item m="1" x="234"/>
        <item x="18"/>
        <item m="1" x="108"/>
        <item m="1" x="215"/>
        <item m="1" x="160"/>
        <item m="1" x="44"/>
        <item m="1" x="47"/>
        <item m="1" x="185"/>
        <item m="1" x="129"/>
        <item x="19"/>
        <item m="1" x="148"/>
        <item m="1" x="60"/>
        <item m="1" x="54"/>
        <item m="1" x="55"/>
        <item x="20"/>
        <item x="21"/>
        <item x="22"/>
        <item x="23"/>
        <item x="24"/>
        <item x="25"/>
        <item x="26"/>
        <item x="27"/>
        <item m="1" x="50"/>
        <item x="28"/>
        <item x="29"/>
        <item m="1" x="95"/>
        <item m="1" x="96"/>
        <item x="30"/>
        <item x="31"/>
        <item x="32"/>
        <item x="33"/>
        <item m="1" x="99"/>
        <item m="1" x="91"/>
        <item x="34"/>
        <item m="1" x="229"/>
        <item x="35"/>
        <item x="36"/>
        <item m="1" x="159"/>
        <item x="37"/>
        <item x="38"/>
        <item m="1" x="168"/>
        <item x="39"/>
        <item m="1" x="51"/>
        <item m="1" x="240"/>
        <item x="40"/>
        <item x="41"/>
        <item m="1" x="238"/>
        <item m="1" x="157"/>
        <item m="1" x="79"/>
        <item m="1" x="158"/>
        <item m="1" x="63"/>
        <item x="42"/>
        <item m="1" x="106"/>
        <item m="1" x="87"/>
        <item m="1" x="227"/>
        <item m="1" x="111"/>
        <item m="1" x="195"/>
        <item m="1" x="136"/>
        <item x="4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numFmtId="4" showAll="0"/>
    <pivotField numFmtId="4" showAll="0"/>
    <pivotField numFmtId="4" showAll="0"/>
    <pivotField numFmtId="4" showAll="0"/>
    <pivotField numFmtId="4" showAll="0"/>
    <pivotField numFmtId="4" showAll="0"/>
    <pivotField numFmtId="4" showAll="0"/>
    <pivotField numFmtId="4" showAll="0"/>
    <pivotField showAll="0"/>
    <pivotField dataField="1" numFmtId="4" showAll="0"/>
    <pivotField showAll="0"/>
  </pivotFields>
  <rowItems count="1">
    <i/>
  </rowItems>
  <colFields count="1">
    <field x="1"/>
  </colFields>
  <colItems count="11">
    <i>
      <x v="200"/>
    </i>
    <i>
      <x v="199"/>
    </i>
    <i>
      <x v="226"/>
    </i>
    <i>
      <x v="201"/>
    </i>
    <i>
      <x v="204"/>
    </i>
    <i>
      <x v="203"/>
    </i>
    <i>
      <x v="221"/>
    </i>
    <i>
      <x v="236"/>
    </i>
    <i>
      <x v="194"/>
    </i>
    <i>
      <x v="205"/>
    </i>
    <i t="grand">
      <x/>
    </i>
  </colItems>
  <dataFields count="1">
    <dataField name="Somme de Marge sur PR Réalisé" fld="16" baseField="0" baseItem="0"/>
  </dataFields>
  <chartFormats count="2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1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2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2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3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4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9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4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7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0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9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6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1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4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3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1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36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4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5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1" type="count" evalOrder="-1" id="3" iMeasureFld="0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6D69C5A-92FC-4A9A-8361-234164B41A16}" name="Tableau croisé dynamique4" cacheId="4" applyNumberFormats="0" applyBorderFormats="0" applyFontFormats="0" applyPatternFormats="0" applyAlignmentFormats="0" applyWidthHeightFormats="1" dataCaption="Valeurs" updatedVersion="7" minRefreshableVersion="3" useAutoFormatting="1" itemPrintTitles="1" createdVersion="7" indent="0" outline="1" outlineData="1" multipleFieldFilters="0" chartFormat="1">
  <location ref="BC1:BD7" firstHeaderRow="1" firstDataRow="1" firstDataCol="1"/>
  <pivotFields count="18">
    <pivotField showAll="0"/>
    <pivotField showAll="0"/>
    <pivotField showAll="0"/>
    <pivotField showAll="0"/>
    <pivotField showAll="0"/>
    <pivotField axis="axisRow" showAll="0">
      <items count="30">
        <item m="1" x="8"/>
        <item m="1" x="14"/>
        <item m="1" x="27"/>
        <item m="1" x="28"/>
        <item m="1" x="25"/>
        <item m="1" x="23"/>
        <item m="1" x="19"/>
        <item m="1" x="13"/>
        <item m="1" x="22"/>
        <item m="1" x="6"/>
        <item m="1" x="11"/>
        <item m="1" x="26"/>
        <item m="1" x="17"/>
        <item x="3"/>
        <item m="1" x="15"/>
        <item m="1" x="7"/>
        <item m="1" x="16"/>
        <item m="1" x="9"/>
        <item m="1" x="12"/>
        <item m="1" x="20"/>
        <item m="1" x="21"/>
        <item m="1" x="18"/>
        <item m="1" x="5"/>
        <item m="1" x="10"/>
        <item m="1" x="24"/>
        <item x="0"/>
        <item x="1"/>
        <item x="2"/>
        <item x="4"/>
        <item t="default"/>
      </items>
    </pivotField>
    <pivotField showAll="0"/>
    <pivotField numFmtId="4" showAll="0"/>
    <pivotField numFmtId="4" showAll="0"/>
    <pivotField numFmtId="4" showAll="0"/>
    <pivotField dataField="1" numFmtId="4" showAll="0"/>
    <pivotField numFmtId="4" showAll="0"/>
    <pivotField numFmtId="4" showAll="0"/>
    <pivotField numFmtId="4" showAll="0"/>
    <pivotField numFmtId="4" showAll="0"/>
    <pivotField showAll="0"/>
    <pivotField numFmtId="4" showAll="0"/>
    <pivotField showAll="0"/>
  </pivotFields>
  <rowFields count="1">
    <field x="5"/>
  </rowFields>
  <rowItems count="6">
    <i>
      <x v="13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Somme de Réalisé - Déboursé" fld="10" baseField="0" baseItem="0"/>
  </dataFields>
  <chartFormats count="36">
    <chartFormat chart="0" format="1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8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9"/>
          </reference>
        </references>
      </pivotArea>
    </chartFormat>
    <chartFormat chart="0" format="2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0"/>
          </reference>
        </references>
      </pivotArea>
    </chartFormat>
    <chartFormat chart="0" format="3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1"/>
          </reference>
        </references>
      </pivotArea>
    </chartFormat>
    <chartFormat chart="0" format="3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2"/>
          </reference>
        </references>
      </pivotArea>
    </chartFormat>
    <chartFormat chart="0" format="3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3"/>
          </reference>
        </references>
      </pivotArea>
    </chartFormat>
    <chartFormat chart="0" format="33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34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35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36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37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0" format="38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0" format="39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0" format="40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0" format="41">
      <pivotArea type="data" outline="0" fieldPosition="0">
        <references count="2">
          <reference field="4294967294" count="1" selected="0">
            <x v="0"/>
          </reference>
          <reference field="5" count="1" selected="0">
            <x v="8"/>
          </reference>
        </references>
      </pivotArea>
    </chartFormat>
    <chartFormat chart="0" format="42">
      <pivotArea type="data" outline="0" fieldPosition="0">
        <references count="2">
          <reference field="4294967294" count="1" selected="0">
            <x v="0"/>
          </reference>
          <reference field="5" count="1" selected="0">
            <x v="9"/>
          </reference>
        </references>
      </pivotArea>
    </chartFormat>
    <chartFormat chart="0" format="43">
      <pivotArea type="data" outline="0" fieldPosition="0">
        <references count="2">
          <reference field="4294967294" count="1" selected="0">
            <x v="0"/>
          </reference>
          <reference field="5" count="1" selected="0">
            <x v="10"/>
          </reference>
        </references>
      </pivotArea>
    </chartFormat>
    <chartFormat chart="0" format="44">
      <pivotArea type="data" outline="0" fieldPosition="0">
        <references count="2">
          <reference field="4294967294" count="1" selected="0">
            <x v="0"/>
          </reference>
          <reference field="5" count="1" selected="0">
            <x v="11"/>
          </reference>
        </references>
      </pivotArea>
    </chartFormat>
    <chartFormat chart="0" format="45">
      <pivotArea type="data" outline="0" fieldPosition="0">
        <references count="2">
          <reference field="4294967294" count="1" selected="0">
            <x v="0"/>
          </reference>
          <reference field="5" count="1" selected="0">
            <x v="12"/>
          </reference>
        </references>
      </pivotArea>
    </chartFormat>
    <chartFormat chart="0" format="46">
      <pivotArea type="data" outline="0" fieldPosition="0">
        <references count="2">
          <reference field="4294967294" count="1" selected="0">
            <x v="0"/>
          </reference>
          <reference field="5" count="1" selected="0">
            <x v="13"/>
          </reference>
        </references>
      </pivotArea>
    </chartFormat>
    <chartFormat chart="0" format="47">
      <pivotArea type="data" outline="0" fieldPosition="0">
        <references count="2">
          <reference field="4294967294" count="1" selected="0">
            <x v="0"/>
          </reference>
          <reference field="5" count="1" selected="0">
            <x v="14"/>
          </reference>
        </references>
      </pivotArea>
    </chartFormat>
    <chartFormat chart="0" format="48">
      <pivotArea type="data" outline="0" fieldPosition="0">
        <references count="2">
          <reference field="4294967294" count="1" selected="0">
            <x v="0"/>
          </reference>
          <reference field="5" count="1" selected="0">
            <x v="19"/>
          </reference>
        </references>
      </pivotArea>
    </chartFormat>
    <chartFormat chart="0" format="49">
      <pivotArea type="data" outline="0" fieldPosition="0">
        <references count="2">
          <reference field="4294967294" count="1" selected="0">
            <x v="0"/>
          </reference>
          <reference field="5" count="1" selected="0">
            <x v="20"/>
          </reference>
        </references>
      </pivotArea>
    </chartFormat>
    <chartFormat chart="0" format="50">
      <pivotArea type="data" outline="0" fieldPosition="0">
        <references count="2">
          <reference field="4294967294" count="1" selected="0">
            <x v="0"/>
          </reference>
          <reference field="5" count="1" selected="0">
            <x v="23"/>
          </reference>
        </references>
      </pivotArea>
    </chartFormat>
    <chartFormat chart="0" format="51">
      <pivotArea type="data" outline="0" fieldPosition="0">
        <references count="2">
          <reference field="4294967294" count="1" selected="0">
            <x v="0"/>
          </reference>
          <reference field="5" count="1" selected="0">
            <x v="25"/>
          </reference>
        </references>
      </pivotArea>
    </chartFormat>
    <chartFormat chart="0" format="52">
      <pivotArea type="data" outline="0" fieldPosition="0">
        <references count="2">
          <reference field="4294967294" count="1" selected="0">
            <x v="0"/>
          </reference>
          <reference field="5" count="1" selected="0">
            <x v="26"/>
          </reference>
        </references>
      </pivotArea>
    </chartFormat>
    <chartFormat chart="0" format="53">
      <pivotArea type="data" outline="0" fieldPosition="0">
        <references count="2">
          <reference field="4294967294" count="1" selected="0">
            <x v="0"/>
          </reference>
          <reference field="5" count="1" selected="0">
            <x v="27"/>
          </reference>
        </references>
      </pivotArea>
    </chartFormat>
    <chartFormat chart="0" format="54">
      <pivotArea type="data" outline="0" fieldPosition="0">
        <references count="2">
          <reference field="4294967294" count="1" selected="0">
            <x v="0"/>
          </reference>
          <reference field="5" count="1" selected="0">
            <x v="2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C4C349B-C307-4428-B554-87A5F9FC45FF}" name="Tableau croisé dynamique3" cacheId="4" applyNumberFormats="0" applyBorderFormats="0" applyFontFormats="0" applyPatternFormats="0" applyAlignmentFormats="0" applyWidthHeightFormats="1" dataCaption="Valeurs" updatedVersion="7" minRefreshableVersion="3" useAutoFormatting="1" itemPrintTitles="1" createdVersion="7" indent="0" outline="1" outlineData="1" multipleFieldFilters="0" chartFormat="5">
  <location ref="AG1:AH3" firstHeaderRow="1" firstDataRow="1" firstDataCol="1"/>
  <pivotFields count="18">
    <pivotField showAll="0"/>
    <pivotField showAll="0"/>
    <pivotField axis="axisRow" showAll="0">
      <items count="8">
        <item m="1" x="1"/>
        <item m="1" x="5"/>
        <item m="1" x="4"/>
        <item m="1" x="2"/>
        <item m="1" x="6"/>
        <item m="1" x="3"/>
        <item x="0"/>
        <item t="default"/>
      </items>
    </pivotField>
    <pivotField showAll="0"/>
    <pivotField showAll="0"/>
    <pivotField showAll="0"/>
    <pivotField showAll="0"/>
    <pivotField numFmtId="4" showAll="0"/>
    <pivotField numFmtId="4" showAll="0"/>
    <pivotField numFmtId="4" showAll="0"/>
    <pivotField numFmtId="4" showAll="0"/>
    <pivotField numFmtId="4" showAll="0"/>
    <pivotField numFmtId="4" showAll="0"/>
    <pivotField numFmtId="4" showAll="0"/>
    <pivotField numFmtId="4" showAll="0"/>
    <pivotField showAll="0"/>
    <pivotField dataField="1" numFmtId="4" showAll="0"/>
    <pivotField showAll="0"/>
  </pivotFields>
  <rowFields count="1">
    <field x="2"/>
  </rowFields>
  <rowItems count="2">
    <i>
      <x v="6"/>
    </i>
    <i t="grand">
      <x/>
    </i>
  </rowItems>
  <colItems count="1">
    <i/>
  </colItems>
  <dataFields count="1">
    <dataField name="Somme de Marge sur PR Réalisé" fld="16" baseField="0" baseItem="0"/>
  </dataFields>
  <chartFormats count="7">
    <chartFormat chart="0" format="16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6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16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16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16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0" format="16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0" format="17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B2D3892-CC75-4E6D-9E97-64FDA86F4C2D}" name="pivotTable_D6" cacheId="5" applyNumberFormats="0" applyBorderFormats="0" applyFontFormats="0" applyPatternFormats="0" applyAlignmentFormats="0" applyWidthHeightFormats="1" dataCaption="Valeurs" errorCaption="0" showError="1" updatedVersion="7" minRefreshableVersion="3" showCalcMbrs="0" itemPrintTitles="1" createdVersion="3" indent="0" compact="0" compactData="0" multipleFieldFilters="0" chartFormat="1" fieldListSortAscending="1">
  <location ref="B19:H209" firstHeaderRow="1" firstDataRow="2" firstDataCol="3"/>
  <pivotFields count="11">
    <pivotField name="Nature - Type" compact="0" outline="0" showAll="0"/>
    <pivotField name="Type récapitulatif" axis="axisCol" compact="0" outline="0" showAll="0">
      <items count="7">
        <item x="0"/>
        <item x="1"/>
        <item m="1" x="4"/>
        <item x="2"/>
        <item m="1" x="5"/>
        <item m="1" x="3"/>
        <item t="default"/>
      </items>
    </pivotField>
    <pivotField name="Réalisé - Temps" compact="0" outline="0" showAll="0"/>
    <pivotField name="Réalisé - Prix De Revient" compact="0" outline="0" showAll="0"/>
    <pivotField name="Réalisé - Déboursé" dataField="1" compact="0" outline="0" showAll="0"/>
    <pivotField name="Période" compact="0" outline="0" showAll="0">
      <items count="7">
        <item x="2"/>
        <item x="3"/>
        <item x="4"/>
        <item x="5"/>
        <item x="0"/>
        <item x="1"/>
        <item t="default"/>
      </items>
    </pivotField>
    <pivotField name="Chantier - Code" axis="axisRow" compact="0" outline="0" showAll="0" defaultSubtotal="0">
      <items count="480">
        <item m="1" x="471"/>
        <item m="1" x="222"/>
        <item m="1" x="376"/>
        <item m="1" x="467"/>
        <item m="1" x="322"/>
        <item m="1" x="338"/>
        <item m="1" x="331"/>
        <item m="1" x="346"/>
        <item m="1" x="359"/>
        <item m="1" x="460"/>
        <item m="1" x="345"/>
        <item m="1" x="364"/>
        <item m="1" x="283"/>
        <item m="1" x="441"/>
        <item m="1" x="381"/>
        <item m="1" x="382"/>
        <item m="1" x="383"/>
        <item m="1" x="195"/>
        <item m="1" x="469"/>
        <item m="1" x="255"/>
        <item m="1" x="336"/>
        <item m="1" x="470"/>
        <item m="1" x="320"/>
        <item m="1" x="329"/>
        <item m="1" x="340"/>
        <item m="1" x="253"/>
        <item m="1" x="477"/>
        <item m="1" x="184"/>
        <item m="1" x="185"/>
        <item m="1" x="186"/>
        <item m="1" x="187"/>
        <item m="1" x="188"/>
        <item m="1" x="190"/>
        <item m="1" x="192"/>
        <item m="1" x="279"/>
        <item m="1" x="261"/>
        <item m="1" x="354"/>
        <item m="1" x="378"/>
        <item m="1" x="432"/>
        <item m="1" x="453"/>
        <item m="1" x="462"/>
        <item m="1" x="465"/>
        <item m="1" x="476"/>
        <item m="1" x="478"/>
        <item m="1" x="193"/>
        <item m="1" x="475"/>
        <item m="1" x="312"/>
        <item m="1" x="313"/>
        <item m="1" x="463"/>
        <item m="1" x="308"/>
        <item m="1" x="309"/>
        <item m="1" x="310"/>
        <item m="1" x="301"/>
        <item m="1" x="305"/>
        <item m="1" x="307"/>
        <item m="1" x="454"/>
        <item m="1" x="455"/>
        <item m="1" x="456"/>
        <item m="1" x="457"/>
        <item m="1" x="458"/>
        <item m="1" x="343"/>
        <item m="1" x="444"/>
        <item m="1" x="201"/>
        <item m="1" x="306"/>
        <item m="1" x="358"/>
        <item m="1" x="479"/>
        <item m="1" x="324"/>
        <item m="1" x="321"/>
        <item m="1" x="466"/>
        <item m="1" x="217"/>
        <item m="1" x="386"/>
        <item m="1" x="464"/>
        <item m="1" x="330"/>
        <item m="1" x="316"/>
        <item m="1" x="452"/>
        <item m="1" x="291"/>
        <item m="1" x="474"/>
        <item m="1" x="357"/>
        <item m="1" x="220"/>
        <item m="1" x="369"/>
        <item m="1" x="296"/>
        <item m="1" x="323"/>
        <item m="1" x="365"/>
        <item m="1" x="352"/>
        <item m="1" x="472"/>
        <item m="1" x="389"/>
        <item m="1" x="422"/>
        <item m="1" x="270"/>
        <item m="1" x="461"/>
        <item m="1" x="341"/>
        <item m="1" x="200"/>
        <item m="1" x="198"/>
        <item m="1" x="297"/>
        <item m="1" x="282"/>
        <item m="1" x="473"/>
        <item m="1" x="328"/>
        <item m="1" x="439"/>
        <item m="1" x="342"/>
        <item m="1" x="351"/>
        <item m="1" x="191"/>
        <item m="1" x="298"/>
        <item m="1" x="339"/>
        <item m="1" x="332"/>
        <item m="1" x="286"/>
        <item m="1" x="299"/>
        <item m="1" x="314"/>
        <item m="1" x="333"/>
        <item m="1" x="347"/>
        <item m="1" x="360"/>
        <item m="1" x="401"/>
        <item m="1" x="448"/>
        <item m="1" x="223"/>
        <item m="1" x="288"/>
        <item m="1" x="300"/>
        <item m="1" x="315"/>
        <item m="1" x="325"/>
        <item m="1" x="334"/>
        <item m="1" x="348"/>
        <item m="1" x="361"/>
        <item m="1" x="405"/>
        <item m="1" x="449"/>
        <item m="1" x="227"/>
        <item m="1" x="290"/>
        <item m="1" x="302"/>
        <item m="1" x="317"/>
        <item m="1" x="326"/>
        <item m="1" x="335"/>
        <item m="1" x="349"/>
        <item m="1" x="362"/>
        <item m="1" x="407"/>
        <item m="1" x="450"/>
        <item m="1" x="232"/>
        <item m="1" x="293"/>
        <item m="1" x="303"/>
        <item m="1" x="318"/>
        <item m="1" x="327"/>
        <item m="1" x="337"/>
        <item m="1" x="350"/>
        <item m="1" x="363"/>
        <item m="1" x="411"/>
        <item m="1" x="451"/>
        <item m="1" x="236"/>
        <item m="1" x="295"/>
        <item m="1" x="304"/>
        <item m="1" x="319"/>
        <item m="1" x="356"/>
        <item m="1" x="429"/>
        <item m="1" x="259"/>
        <item m="1" x="459"/>
        <item m="1" x="211"/>
        <item m="1" x="355"/>
        <item m="1" x="437"/>
        <item m="1" x="468"/>
        <item m="1" x="344"/>
        <item m="1" x="424"/>
        <item m="1" x="377"/>
        <item m="1" x="366"/>
        <item m="1" x="268"/>
        <item m="1" x="242"/>
        <item m="1" x="237"/>
        <item m="1" x="374"/>
        <item m="1" x="393"/>
        <item m="1" x="408"/>
        <item m="1" x="218"/>
        <item m="1" x="443"/>
        <item m="1" x="436"/>
        <item m="1" x="273"/>
        <item m="1" x="368"/>
        <item m="1" x="284"/>
        <item m="1" x="440"/>
        <item m="1" x="257"/>
        <item m="1" x="208"/>
        <item m="1" x="244"/>
        <item m="1" x="281"/>
        <item m="1" x="226"/>
        <item m="1" x="204"/>
        <item m="1" x="372"/>
        <item m="1" x="205"/>
        <item m="1" x="421"/>
        <item m="1" x="367"/>
        <item m="1" x="434"/>
        <item m="1" x="371"/>
        <item m="1" x="410"/>
        <item m="1" x="403"/>
        <item m="1" x="206"/>
        <item m="1" x="385"/>
        <item m="1" x="438"/>
        <item m="1" x="271"/>
        <item m="1" x="375"/>
        <item m="1" x="416"/>
        <item m="1" x="209"/>
        <item m="1" x="250"/>
        <item m="1" x="390"/>
        <item m="1" x="214"/>
        <item m="1" x="216"/>
        <item m="1" x="292"/>
        <item m="1" x="269"/>
        <item m="1" x="264"/>
        <item m="1" x="412"/>
        <item m="1" x="289"/>
        <item m="1" x="294"/>
        <item m="1" x="442"/>
        <item m="1" x="230"/>
        <item m="1" x="287"/>
        <item m="1" x="272"/>
        <item m="1" x="425"/>
        <item m="1" x="254"/>
        <item m="1" x="239"/>
        <item m="1" x="445"/>
        <item m="1" x="251"/>
        <item m="1" x="431"/>
        <item m="1" x="274"/>
        <item m="1" x="243"/>
        <item m="1" x="245"/>
        <item m="1" x="247"/>
        <item m="1" x="240"/>
        <item m="1" x="418"/>
        <item m="1" x="419"/>
        <item m="1" x="420"/>
        <item m="1" x="285"/>
        <item m="1" x="249"/>
        <item m="1" x="417"/>
        <item m="1" x="207"/>
        <item m="1" x="246"/>
        <item m="1" x="199"/>
        <item m="1" x="265"/>
        <item m="1" x="380"/>
        <item m="1" x="277"/>
        <item m="1" x="210"/>
        <item m="1" x="415"/>
        <item m="1" x="238"/>
        <item m="1" x="234"/>
        <item m="1" x="388"/>
        <item m="1" x="241"/>
        <item m="1" x="248"/>
        <item m="1" x="252"/>
        <item m="1" x="406"/>
        <item m="1" x="189"/>
        <item m="1" x="387"/>
        <item m="1" x="263"/>
        <item m="1" x="280"/>
        <item m="1" x="399"/>
        <item m="1" x="430"/>
        <item m="1" x="435"/>
        <item m="1" x="203"/>
        <item m="1" x="235"/>
        <item m="1" x="229"/>
        <item m="1" x="225"/>
        <item m="1" x="196"/>
        <item m="1" x="447"/>
        <item m="1" x="202"/>
        <item m="1" x="276"/>
        <item m="1" x="373"/>
        <item m="1" x="266"/>
        <item m="1" x="446"/>
        <item m="1" x="397"/>
        <item m="1" x="400"/>
        <item m="1" x="275"/>
        <item m="1" x="427"/>
        <item m="1" x="433"/>
        <item m="1" x="414"/>
        <item m="1" x="423"/>
        <item m="1" x="212"/>
        <item m="1" x="311"/>
        <item m="1" x="379"/>
        <item m="1" x="404"/>
        <item m="1" x="260"/>
        <item m="1" x="392"/>
        <item m="1" x="258"/>
        <item m="1" x="231"/>
        <item m="1" x="394"/>
        <item m="1" x="262"/>
        <item m="1" x="224"/>
        <item m="1" x="213"/>
        <item m="1" x="233"/>
        <item m="1" x="228"/>
        <item m="1" x="197"/>
        <item m="1" x="428"/>
        <item m="1" x="278"/>
        <item m="1" x="396"/>
        <item m="1" x="221"/>
        <item m="1" x="426"/>
        <item m="1" x="215"/>
        <item m="1" x="391"/>
        <item m="1" x="409"/>
        <item m="1" x="402"/>
        <item m="1" x="267"/>
        <item m="1" x="398"/>
        <item m="1" x="413"/>
        <item m="1" x="256"/>
        <item m="1" x="370"/>
        <item m="1" x="395"/>
        <item m="1" x="219"/>
        <item m="1" x="384"/>
        <item m="1" x="353"/>
        <item m="1" x="19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</items>
    </pivotField>
    <pivotField name="Chantier - Libellé" axis="axisRow" compact="0" outline="0" showAll="0" defaultSubtotal="0">
      <items count="284">
        <item m="1" x="263"/>
        <item m="1" x="203"/>
        <item m="1" x="241"/>
        <item m="1" x="270"/>
        <item m="1" x="281"/>
        <item m="1" x="240"/>
        <item m="1" x="205"/>
        <item m="1" x="271"/>
        <item m="1" x="207"/>
        <item m="1" x="246"/>
        <item m="1" x="279"/>
        <item m="1" x="266"/>
        <item m="1" x="199"/>
        <item m="1" x="218"/>
        <item m="1" x="223"/>
        <item m="1" x="276"/>
        <item m="1" x="254"/>
        <item m="1" x="248"/>
        <item m="1" x="274"/>
        <item m="1" x="269"/>
        <item m="1" x="244"/>
        <item m="1" x="264"/>
        <item m="1" x="272"/>
        <item m="1" x="237"/>
        <item m="1" x="242"/>
        <item m="1" x="193"/>
        <item m="1" x="188"/>
        <item m="1" x="249"/>
        <item m="1" x="231"/>
        <item m="1" x="204"/>
        <item m="1" x="278"/>
        <item m="1" x="189"/>
        <item m="1" x="192"/>
        <item m="1" x="195"/>
        <item m="1" x="215"/>
        <item m="1" x="212"/>
        <item m="1" x="209"/>
        <item m="1" x="206"/>
        <item m="1" x="227"/>
        <item m="1" x="225"/>
        <item m="1" x="226"/>
        <item m="1" x="232"/>
        <item m="1" x="280"/>
        <item m="1" x="186"/>
        <item m="1" x="282"/>
        <item m="1" x="234"/>
        <item m="1" x="221"/>
        <item m="1" x="256"/>
        <item m="1" x="230"/>
        <item m="1" x="210"/>
        <item m="1" x="259"/>
        <item m="1" x="220"/>
        <item m="1" x="208"/>
        <item m="1" x="216"/>
        <item m="1" x="224"/>
        <item m="1" x="198"/>
        <item m="1" x="233"/>
        <item m="1" x="229"/>
        <item m="1" x="275"/>
        <item m="1" x="253"/>
        <item m="1" x="245"/>
        <item m="1" x="255"/>
        <item m="1" x="190"/>
        <item m="1" x="283"/>
        <item m="1" x="191"/>
        <item m="1" x="267"/>
        <item m="1" x="222"/>
        <item m="1" x="252"/>
        <item m="1" x="202"/>
        <item m="1" x="211"/>
        <item m="1" x="187"/>
        <item m="1" x="277"/>
        <item m="1" x="185"/>
        <item m="1" x="251"/>
        <item m="1" x="261"/>
        <item m="1" x="268"/>
        <item m="1" x="217"/>
        <item m="1" x="213"/>
        <item m="1" x="238"/>
        <item m="1" x="196"/>
        <item m="1" x="201"/>
        <item m="1" x="194"/>
        <item m="1" x="260"/>
        <item m="1" x="258"/>
        <item m="1" x="247"/>
        <item m="1" x="197"/>
        <item m="1" x="214"/>
        <item m="1" x="236"/>
        <item m="1" x="265"/>
        <item m="1" x="239"/>
        <item m="1" x="235"/>
        <item m="1" x="228"/>
        <item m="1" x="273"/>
        <item m="1" x="200"/>
        <item m="1" x="262"/>
        <item m="1" x="243"/>
        <item m="1" x="257"/>
        <item m="1" x="219"/>
        <item m="1" x="184"/>
        <item m="1" x="25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</items>
    </pivotField>
    <pivotField name="Chantier - Groupe 1" axis="axisRow" compact="0" outline="0" showAll="0">
      <items count="13">
        <item m="1" x="4"/>
        <item m="1" x="5"/>
        <item m="1" x="8"/>
        <item m="1" x="9"/>
        <item m="1" x="7"/>
        <item m="1" x="11"/>
        <item m="1" x="6"/>
        <item m="1" x="10"/>
        <item x="0"/>
        <item x="1"/>
        <item x="2"/>
        <item x="3"/>
        <item t="default"/>
      </items>
    </pivotField>
    <pivotField name="Chantier - Groupe 2" compact="0" outline="0" showAll="0" defaultSubtotal="0">
      <items count="11">
        <item m="1" x="5"/>
        <item m="1" x="7"/>
        <item m="1" x="6"/>
        <item m="1" x="9"/>
        <item m="1" x="8"/>
        <item x="1"/>
        <item x="0"/>
        <item x="4"/>
        <item x="2"/>
        <item m="1" x="10"/>
        <item x="3"/>
      </items>
    </pivotField>
    <pivotField name="Chantier - Nature de travaux" compact="0" outline="0" showAll="0"/>
  </pivotFields>
  <rowFields count="3">
    <field x="8"/>
    <field x="7"/>
    <field x="6"/>
  </rowFields>
  <rowItems count="189">
    <i>
      <x v="8"/>
      <x v="100"/>
      <x v="296"/>
    </i>
    <i r="1">
      <x v="101"/>
      <x v="297"/>
    </i>
    <i r="1">
      <x v="102"/>
      <x v="298"/>
    </i>
    <i r="1">
      <x v="103"/>
      <x v="299"/>
    </i>
    <i r="1">
      <x v="104"/>
      <x v="300"/>
    </i>
    <i r="1">
      <x v="105"/>
      <x v="301"/>
    </i>
    <i r="1">
      <x v="106"/>
      <x v="302"/>
    </i>
    <i r="1">
      <x v="107"/>
      <x v="303"/>
    </i>
    <i r="1">
      <x v="108"/>
      <x v="304"/>
    </i>
    <i r="1">
      <x v="109"/>
      <x v="305"/>
    </i>
    <i r="1">
      <x v="110"/>
      <x v="306"/>
    </i>
    <i r="1">
      <x v="111"/>
      <x v="307"/>
    </i>
    <i r="1">
      <x v="112"/>
      <x v="308"/>
    </i>
    <i r="1">
      <x v="113"/>
      <x v="309"/>
    </i>
    <i r="1">
      <x v="114"/>
      <x v="310"/>
    </i>
    <i r="1">
      <x v="115"/>
      <x v="311"/>
    </i>
    <i r="1">
      <x v="116"/>
      <x v="312"/>
    </i>
    <i r="1">
      <x v="117"/>
      <x v="313"/>
    </i>
    <i r="1">
      <x v="118"/>
      <x v="314"/>
    </i>
    <i r="1">
      <x v="119"/>
      <x v="315"/>
    </i>
    <i r="1">
      <x v="120"/>
      <x v="316"/>
    </i>
    <i r="1">
      <x v="121"/>
      <x v="317"/>
    </i>
    <i r="1">
      <x v="122"/>
      <x v="318"/>
    </i>
    <i r="1">
      <x v="123"/>
      <x v="319"/>
    </i>
    <i r="1">
      <x v="124"/>
      <x v="320"/>
    </i>
    <i r="1">
      <x v="125"/>
      <x v="321"/>
    </i>
    <i r="1">
      <x v="126"/>
      <x v="322"/>
    </i>
    <i r="1">
      <x v="127"/>
      <x v="323"/>
    </i>
    <i r="1">
      <x v="128"/>
      <x v="324"/>
    </i>
    <i r="1">
      <x v="129"/>
      <x v="325"/>
    </i>
    <i r="1">
      <x v="130"/>
      <x v="326"/>
    </i>
    <i r="1">
      <x v="131"/>
      <x v="327"/>
    </i>
    <i r="1">
      <x v="132"/>
      <x v="328"/>
    </i>
    <i r="1">
      <x v="133"/>
      <x v="329"/>
    </i>
    <i r="1">
      <x v="134"/>
      <x v="330"/>
    </i>
    <i r="1">
      <x v="135"/>
      <x v="331"/>
    </i>
    <i r="1">
      <x v="136"/>
      <x v="332"/>
    </i>
    <i r="1">
      <x v="137"/>
      <x v="333"/>
    </i>
    <i r="1">
      <x v="138"/>
      <x v="334"/>
    </i>
    <i r="1">
      <x v="139"/>
      <x v="335"/>
    </i>
    <i r="1">
      <x v="140"/>
      <x v="336"/>
    </i>
    <i r="1">
      <x v="141"/>
      <x v="337"/>
    </i>
    <i r="1">
      <x v="142"/>
      <x v="338"/>
    </i>
    <i r="1">
      <x v="143"/>
      <x v="339"/>
    </i>
    <i r="1">
      <x v="144"/>
      <x v="340"/>
    </i>
    <i r="1">
      <x v="145"/>
      <x v="341"/>
    </i>
    <i r="1">
      <x v="146"/>
      <x v="342"/>
    </i>
    <i r="1">
      <x v="147"/>
      <x v="343"/>
    </i>
    <i r="1">
      <x v="148"/>
      <x v="344"/>
    </i>
    <i r="1">
      <x v="149"/>
      <x v="345"/>
    </i>
    <i r="1">
      <x v="150"/>
      <x v="346"/>
    </i>
    <i r="1">
      <x v="152"/>
      <x v="348"/>
    </i>
    <i r="1">
      <x v="153"/>
      <x v="349"/>
    </i>
    <i r="1">
      <x v="155"/>
      <x v="351"/>
    </i>
    <i r="1">
      <x v="156"/>
      <x v="352"/>
    </i>
    <i r="1">
      <x v="157"/>
      <x v="353"/>
    </i>
    <i r="1">
      <x v="158"/>
      <x v="354"/>
    </i>
    <i r="1">
      <x v="159"/>
      <x v="355"/>
    </i>
    <i r="1">
      <x v="160"/>
      <x v="356"/>
    </i>
    <i r="1">
      <x v="161"/>
      <x v="357"/>
    </i>
    <i r="1">
      <x v="162"/>
      <x v="358"/>
    </i>
    <i r="1">
      <x v="163"/>
      <x v="359"/>
    </i>
    <i r="1">
      <x v="164"/>
      <x v="360"/>
    </i>
    <i r="1">
      <x v="165"/>
      <x v="361"/>
    </i>
    <i r="1">
      <x v="166"/>
      <x v="362"/>
    </i>
    <i r="1">
      <x v="167"/>
      <x v="363"/>
    </i>
    <i r="1">
      <x v="168"/>
      <x v="364"/>
    </i>
    <i r="1">
      <x v="169"/>
      <x v="365"/>
    </i>
    <i r="1">
      <x v="170"/>
      <x v="366"/>
    </i>
    <i r="1">
      <x v="171"/>
      <x v="367"/>
    </i>
    <i r="1">
      <x v="172"/>
      <x v="368"/>
    </i>
    <i r="1">
      <x v="173"/>
      <x v="369"/>
    </i>
    <i r="1">
      <x v="174"/>
      <x v="370"/>
    </i>
    <i r="1">
      <x v="175"/>
      <x v="371"/>
    </i>
    <i r="1">
      <x v="176"/>
      <x v="372"/>
    </i>
    <i r="1">
      <x v="177"/>
      <x v="373"/>
    </i>
    <i r="1">
      <x v="178"/>
      <x v="374"/>
    </i>
    <i r="1">
      <x v="179"/>
      <x v="375"/>
    </i>
    <i r="1">
      <x v="180"/>
      <x v="376"/>
    </i>
    <i r="1">
      <x v="181"/>
      <x v="377"/>
    </i>
    <i r="1">
      <x v="182"/>
      <x v="378"/>
    </i>
    <i r="1">
      <x v="183"/>
      <x v="379"/>
    </i>
    <i r="1">
      <x v="184"/>
      <x v="380"/>
    </i>
    <i r="1">
      <x v="185"/>
      <x v="381"/>
    </i>
    <i r="1">
      <x v="186"/>
      <x v="382"/>
    </i>
    <i r="1">
      <x v="187"/>
      <x v="383"/>
    </i>
    <i r="1">
      <x v="189"/>
      <x v="385"/>
    </i>
    <i r="1">
      <x v="190"/>
      <x v="386"/>
    </i>
    <i r="1">
      <x v="191"/>
      <x v="387"/>
    </i>
    <i r="1">
      <x v="192"/>
      <x v="388"/>
    </i>
    <i r="1">
      <x v="193"/>
      <x v="389"/>
    </i>
    <i r="1">
      <x v="194"/>
      <x v="390"/>
    </i>
    <i r="1">
      <x v="195"/>
      <x v="391"/>
    </i>
    <i r="1">
      <x v="196"/>
      <x v="392"/>
    </i>
    <i r="1">
      <x v="197"/>
      <x v="393"/>
    </i>
    <i r="1">
      <x v="198"/>
      <x v="394"/>
    </i>
    <i r="1">
      <x v="199"/>
      <x v="395"/>
    </i>
    <i r="1">
      <x v="200"/>
      <x v="396"/>
    </i>
    <i r="1">
      <x v="201"/>
      <x v="397"/>
    </i>
    <i r="1">
      <x v="202"/>
      <x v="398"/>
    </i>
    <i r="1">
      <x v="203"/>
      <x v="399"/>
    </i>
    <i r="1">
      <x v="204"/>
      <x v="400"/>
    </i>
    <i r="1">
      <x v="205"/>
      <x v="401"/>
    </i>
    <i r="1">
      <x v="206"/>
      <x v="402"/>
    </i>
    <i r="1">
      <x v="207"/>
      <x v="403"/>
    </i>
    <i r="1">
      <x v="208"/>
      <x v="404"/>
    </i>
    <i r="1">
      <x v="209"/>
      <x v="405"/>
    </i>
    <i r="1">
      <x v="210"/>
      <x v="406"/>
    </i>
    <i r="1">
      <x v="211"/>
      <x v="407"/>
    </i>
    <i r="1">
      <x v="212"/>
      <x v="408"/>
    </i>
    <i r="1">
      <x v="213"/>
      <x v="409"/>
    </i>
    <i r="1">
      <x v="214"/>
      <x v="410"/>
    </i>
    <i r="1">
      <x v="215"/>
      <x v="411"/>
    </i>
    <i r="1">
      <x v="216"/>
      <x v="412"/>
    </i>
    <i r="1">
      <x v="217"/>
      <x v="413"/>
    </i>
    <i r="1">
      <x v="218"/>
      <x v="414"/>
    </i>
    <i r="1">
      <x v="219"/>
      <x v="415"/>
    </i>
    <i r="1">
      <x v="220"/>
      <x v="416"/>
    </i>
    <i r="1">
      <x v="221"/>
      <x v="417"/>
    </i>
    <i r="1">
      <x v="222"/>
      <x v="418"/>
    </i>
    <i r="1">
      <x v="223"/>
      <x v="419"/>
    </i>
    <i r="1">
      <x v="224"/>
      <x v="420"/>
    </i>
    <i r="1">
      <x v="225"/>
      <x v="421"/>
    </i>
    <i r="1">
      <x v="226"/>
      <x v="422"/>
    </i>
    <i r="1">
      <x v="227"/>
      <x v="423"/>
    </i>
    <i r="1">
      <x v="228"/>
      <x v="424"/>
    </i>
    <i r="1">
      <x v="229"/>
      <x v="425"/>
    </i>
    <i r="1">
      <x v="230"/>
      <x v="426"/>
    </i>
    <i r="1">
      <x v="231"/>
      <x v="427"/>
    </i>
    <i r="1">
      <x v="232"/>
      <x v="428"/>
    </i>
    <i r="1">
      <x v="234"/>
      <x v="430"/>
    </i>
    <i r="1">
      <x v="235"/>
      <x v="431"/>
    </i>
    <i r="1">
      <x v="236"/>
      <x v="432"/>
    </i>
    <i r="1">
      <x v="238"/>
      <x v="434"/>
    </i>
    <i r="1">
      <x v="239"/>
      <x v="435"/>
    </i>
    <i r="1">
      <x v="240"/>
      <x v="436"/>
    </i>
    <i r="1">
      <x v="242"/>
      <x v="438"/>
    </i>
    <i r="1">
      <x v="243"/>
      <x v="439"/>
    </i>
    <i r="1">
      <x v="244"/>
      <x v="440"/>
    </i>
    <i r="1">
      <x v="245"/>
      <x v="441"/>
    </i>
    <i r="1">
      <x v="246"/>
      <x v="442"/>
    </i>
    <i r="1">
      <x v="247"/>
      <x v="443"/>
    </i>
    <i r="1">
      <x v="248"/>
      <x v="444"/>
    </i>
    <i r="1">
      <x v="249"/>
      <x v="445"/>
    </i>
    <i r="1">
      <x v="250"/>
      <x v="446"/>
    </i>
    <i r="1">
      <x v="251"/>
      <x v="447"/>
    </i>
    <i r="1">
      <x v="252"/>
      <x v="448"/>
    </i>
    <i r="1">
      <x v="253"/>
      <x v="449"/>
    </i>
    <i r="1">
      <x v="254"/>
      <x v="450"/>
    </i>
    <i r="1">
      <x v="255"/>
      <x v="451"/>
    </i>
    <i r="1">
      <x v="256"/>
      <x v="452"/>
    </i>
    <i r="1">
      <x v="258"/>
      <x v="454"/>
    </i>
    <i r="1">
      <x v="259"/>
      <x v="455"/>
    </i>
    <i r="1">
      <x v="260"/>
      <x v="456"/>
    </i>
    <i r="1">
      <x v="261"/>
      <x v="457"/>
    </i>
    <i r="1">
      <x v="262"/>
      <x v="458"/>
    </i>
    <i r="1">
      <x v="263"/>
      <x v="459"/>
    </i>
    <i r="1">
      <x v="264"/>
      <x v="460"/>
    </i>
    <i r="1">
      <x v="265"/>
      <x v="461"/>
    </i>
    <i r="1">
      <x v="266"/>
      <x v="462"/>
    </i>
    <i r="1">
      <x v="267"/>
      <x v="463"/>
    </i>
    <i r="1">
      <x v="268"/>
      <x v="464"/>
    </i>
    <i r="1">
      <x v="269"/>
      <x v="465"/>
    </i>
    <i r="1">
      <x v="270"/>
      <x v="466"/>
    </i>
    <i r="1">
      <x v="271"/>
      <x v="467"/>
    </i>
    <i r="1">
      <x v="272"/>
      <x v="468"/>
    </i>
    <i r="1">
      <x v="274"/>
      <x v="470"/>
    </i>
    <i r="1">
      <x v="276"/>
      <x v="472"/>
    </i>
    <i r="1">
      <x v="277"/>
      <x v="473"/>
    </i>
    <i r="1">
      <x v="278"/>
      <x v="474"/>
    </i>
    <i r="1">
      <x v="279"/>
      <x v="475"/>
    </i>
    <i r="1">
      <x v="280"/>
      <x v="476"/>
    </i>
    <i r="1">
      <x v="281"/>
      <x v="477"/>
    </i>
    <i t="default">
      <x v="8"/>
    </i>
    <i>
      <x v="9"/>
      <x v="151"/>
      <x v="347"/>
    </i>
    <i r="1">
      <x v="237"/>
      <x v="433"/>
    </i>
    <i r="1">
      <x v="241"/>
      <x v="437"/>
    </i>
    <i t="default">
      <x v="9"/>
    </i>
    <i>
      <x v="10"/>
      <x v="154"/>
      <x v="350"/>
    </i>
    <i r="1">
      <x v="188"/>
      <x v="384"/>
    </i>
    <i r="1">
      <x v="257"/>
      <x v="453"/>
    </i>
    <i r="1">
      <x v="283"/>
      <x v="479"/>
    </i>
    <i t="default">
      <x v="10"/>
    </i>
    <i>
      <x v="11"/>
      <x v="233"/>
      <x v="429"/>
    </i>
    <i r="1">
      <x v="273"/>
      <x v="469"/>
    </i>
    <i r="1">
      <x v="275"/>
      <x v="471"/>
    </i>
    <i r="1">
      <x v="282"/>
      <x v="478"/>
    </i>
    <i t="default">
      <x v="11"/>
    </i>
    <i t="grand">
      <x/>
    </i>
  </rowItems>
  <colFields count="1">
    <field x="1"/>
  </colFields>
  <colItems count="4">
    <i>
      <x/>
    </i>
    <i>
      <x v="1"/>
    </i>
    <i>
      <x v="3"/>
    </i>
    <i t="grand">
      <x/>
    </i>
  </colItems>
  <dataFields count="1">
    <dataField name="Somme de Réalisé - Déboursé" fld="4" baseField="6" baseItem="5" numFmtId="4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A38CD14-4E4D-4089-9691-9D7A90C09D2C}" name="pivotTable_D9" cacheId="3" applyNumberFormats="0" applyBorderFormats="0" applyFontFormats="0" applyPatternFormats="0" applyAlignmentFormats="0" applyWidthHeightFormats="1" dataCaption="Valeurs" errorCaption="0" showError="1" updatedVersion="7" minRefreshableVersion="3" showCalcMbrs="0" useAutoFormatting="1" itemPrintTitles="1" createdVersion="3" indent="0" outline="1" outlineData="1" multipleFieldFilters="0" chartFormat="1" fieldListSortAscending="1">
  <location ref="B18:AB343" firstHeaderRow="1" firstDataRow="3" firstDataCol="1"/>
  <pivotFields count="7">
    <pivotField name="Chantier - Nature de travaux" showAll="0">
      <items count="27">
        <item m="1" x="13"/>
        <item x="1"/>
        <item x="2"/>
        <item x="3"/>
        <item m="1" x="15"/>
        <item m="1" x="20"/>
        <item m="1" x="17"/>
        <item m="1" x="24"/>
        <item x="4"/>
        <item m="1" x="25"/>
        <item m="1" x="23"/>
        <item x="5"/>
        <item x="6"/>
        <item x="7"/>
        <item x="8"/>
        <item m="1" x="22"/>
        <item m="1" x="19"/>
        <item m="1" x="16"/>
        <item x="9"/>
        <item m="1" x="21"/>
        <item x="10"/>
        <item m="1" x="12"/>
        <item m="1" x="14"/>
        <item m="1" x="18"/>
        <item x="11"/>
        <item x="0"/>
        <item t="default"/>
      </items>
    </pivotField>
    <pivotField name="Chantier - Code" axis="axisRow" showAll="0">
      <items count="568">
        <item m="1" x="420"/>
        <item m="1" x="558"/>
        <item m="1" x="311"/>
        <item m="1" x="464"/>
        <item m="1" x="554"/>
        <item m="1" x="411"/>
        <item m="1" x="427"/>
        <item m="1" x="435"/>
        <item m="1" x="447"/>
        <item m="1" x="547"/>
        <item m="1" x="434"/>
        <item m="1" x="452"/>
        <item m="1" x="372"/>
        <item m="1" x="528"/>
        <item m="1" x="469"/>
        <item m="1" x="470"/>
        <item m="1" x="471"/>
        <item m="1" x="285"/>
        <item m="1" x="556"/>
        <item m="1" x="344"/>
        <item m="1" x="425"/>
        <item m="1" x="557"/>
        <item m="1" x="409"/>
        <item m="1" x="418"/>
        <item m="1" x="429"/>
        <item m="1" x="342"/>
        <item m="1" x="564"/>
        <item m="1" x="275"/>
        <item m="1" x="276"/>
        <item m="1" x="277"/>
        <item m="1" x="278"/>
        <item m="1" x="279"/>
        <item m="1" x="281"/>
        <item m="1" x="283"/>
        <item m="1" x="368"/>
        <item m="1" x="350"/>
        <item m="1" x="442"/>
        <item m="1" x="466"/>
        <item m="1" x="519"/>
        <item m="1" x="540"/>
        <item m="1" x="549"/>
        <item m="1" x="552"/>
        <item m="1" x="563"/>
        <item m="1" x="565"/>
        <item m="1" x="284"/>
        <item m="1" x="562"/>
        <item m="1" x="401"/>
        <item m="1" x="402"/>
        <item m="1" x="550"/>
        <item m="1" x="397"/>
        <item m="1" x="398"/>
        <item m="1" x="399"/>
        <item m="1" x="390"/>
        <item m="1" x="394"/>
        <item m="1" x="396"/>
        <item m="1" x="541"/>
        <item m="1" x="542"/>
        <item m="1" x="543"/>
        <item m="1" x="544"/>
        <item m="1" x="545"/>
        <item m="1" x="432"/>
        <item m="1" x="531"/>
        <item m="1" x="291"/>
        <item m="1" x="395"/>
        <item m="1" x="446"/>
        <item m="1" x="566"/>
        <item m="1" x="413"/>
        <item m="1" x="410"/>
        <item m="1" x="553"/>
        <item m="1" x="307"/>
        <item m="1" x="473"/>
        <item m="1" x="551"/>
        <item m="1" x="419"/>
        <item m="1" x="405"/>
        <item m="1" x="539"/>
        <item m="1" x="380"/>
        <item m="1" x="561"/>
        <item m="1" x="445"/>
        <item m="1" x="309"/>
        <item m="1" x="457"/>
        <item m="1" x="385"/>
        <item m="1" x="412"/>
        <item m="1" x="453"/>
        <item m="1" x="441"/>
        <item m="1" x="559"/>
        <item m="1" x="476"/>
        <item m="1" x="509"/>
        <item m="1" x="359"/>
        <item m="1" x="548"/>
        <item m="1" x="430"/>
        <item m="1" x="290"/>
        <item m="1" x="288"/>
        <item m="1" x="386"/>
        <item m="1" x="371"/>
        <item m="1" x="560"/>
        <item m="1" x="417"/>
        <item m="1" x="526"/>
        <item m="1" x="431"/>
        <item m="1" x="440"/>
        <item m="1" x="282"/>
        <item m="1" x="387"/>
        <item m="1" x="428"/>
        <item m="1" x="421"/>
        <item m="1" x="375"/>
        <item m="1" x="388"/>
        <item m="1" x="403"/>
        <item m="1" x="422"/>
        <item m="1" x="436"/>
        <item m="1" x="448"/>
        <item m="1" x="488"/>
        <item m="1" x="535"/>
        <item m="1" x="312"/>
        <item m="1" x="377"/>
        <item m="1" x="389"/>
        <item m="1" x="404"/>
        <item m="1" x="414"/>
        <item m="1" x="423"/>
        <item m="1" x="437"/>
        <item m="1" x="449"/>
        <item m="1" x="492"/>
        <item m="1" x="536"/>
        <item m="1" x="316"/>
        <item m="1" x="379"/>
        <item m="1" x="391"/>
        <item m="1" x="406"/>
        <item m="1" x="415"/>
        <item m="1" x="424"/>
        <item m="1" x="438"/>
        <item m="1" x="450"/>
        <item m="1" x="494"/>
        <item m="1" x="537"/>
        <item m="1" x="321"/>
        <item m="1" x="382"/>
        <item m="1" x="392"/>
        <item m="1" x="407"/>
        <item m="1" x="416"/>
        <item m="1" x="426"/>
        <item m="1" x="439"/>
        <item m="1" x="451"/>
        <item m="1" x="498"/>
        <item m="1" x="538"/>
        <item m="1" x="325"/>
        <item m="1" x="384"/>
        <item m="1" x="393"/>
        <item m="1" x="408"/>
        <item m="1" x="444"/>
        <item m="1" x="516"/>
        <item m="1" x="348"/>
        <item m="1" x="546"/>
        <item m="1" x="301"/>
        <item m="1" x="443"/>
        <item m="1" x="524"/>
        <item m="1" x="555"/>
        <item m="1" x="433"/>
        <item m="1" x="454"/>
        <item m="1" x="478"/>
        <item m="1" x="482"/>
        <item m="1" x="485"/>
        <item m="1" x="500"/>
        <item m="1" x="458"/>
        <item m="1" x="496"/>
        <item m="1" x="341"/>
        <item m="1" x="480"/>
        <item m="1" x="455"/>
        <item m="1" x="363"/>
        <item m="1" x="364"/>
        <item m="1" x="367"/>
        <item m="1" x="513"/>
        <item m="1" x="514"/>
        <item m="1" x="515"/>
        <item m="1" x="517"/>
        <item m="1" x="518"/>
        <item m="1" x="520"/>
        <item m="1" x="331"/>
        <item m="1" x="310"/>
        <item m="1" x="461"/>
        <item m="1" x="329"/>
        <item m="1" x="332"/>
        <item m="1" x="334"/>
        <item m="1" x="336"/>
        <item m="1" x="345"/>
        <item m="1" x="489"/>
        <item m="1" x="300"/>
        <item m="1" x="303"/>
        <item m="1" x="305"/>
        <item m="1" x="313"/>
        <item m="1" x="317"/>
        <item m="1" x="322"/>
        <item m="1" x="326"/>
        <item m="1" x="474"/>
        <item m="1" x="295"/>
        <item m="1" x="352"/>
        <item m="1" x="468"/>
        <item m="1" x="366"/>
        <item m="1" x="369"/>
        <item m="1" x="522"/>
        <item m="1" x="504"/>
        <item m="1" x="505"/>
        <item m="1" x="506"/>
        <item m="1" x="507"/>
        <item m="1" x="502"/>
        <item m="1" x="323"/>
        <item m="1" x="289"/>
        <item m="1" x="293"/>
        <item m="1" x="294"/>
        <item m="1" x="463"/>
        <item m="1" x="370"/>
        <item m="1" x="373"/>
        <item m="1" x="376"/>
        <item m="1" x="378"/>
        <item m="1" x="381"/>
        <item m="1" x="521"/>
        <item m="1" x="527"/>
        <item m="1" x="530"/>
        <item m="1" x="358"/>
        <item m="1" x="360"/>
        <item m="1" x="361"/>
        <item m="1" x="508"/>
        <item m="1" x="512"/>
        <item m="1" x="338"/>
        <item m="1" x="343"/>
        <item m="1" x="346"/>
        <item m="1" x="353"/>
        <item m="1" x="356"/>
        <item m="1" x="499"/>
        <item m="1" x="503"/>
        <item m="1" x="315"/>
        <item m="1" x="328"/>
        <item m="1" x="333"/>
        <item m="1" x="335"/>
        <item m="1" x="475"/>
        <item m="1" x="486"/>
        <item m="1" x="487"/>
        <item m="1" x="491"/>
        <item m="1" x="493"/>
        <item m="1" x="297"/>
        <item m="1" x="302"/>
        <item m="1" x="304"/>
        <item m="1" x="314"/>
        <item m="1" x="467"/>
        <item m="1" x="532"/>
        <item m="1" x="362"/>
        <item m="1" x="340"/>
        <item m="1" x="306"/>
        <item m="1" x="287"/>
        <item m="1" x="460"/>
        <item m="1" x="374"/>
        <item m="1" x="383"/>
        <item m="1" x="523"/>
        <item m="1" x="529"/>
        <item m="1" x="365"/>
        <item m="1" x="349"/>
        <item m="1" x="354"/>
        <item m="1" x="510"/>
        <item m="1" x="481"/>
        <item m="1" x="298"/>
        <item m="1" x="319"/>
        <item m="1" x="479"/>
        <item m="1" x="351"/>
        <item m="1" x="400"/>
        <item m="1" x="286"/>
        <item m="1" x="280"/>
        <item m="1" x="318"/>
        <item m="1" x="327"/>
        <item m="1" x="330"/>
        <item m="1" x="483"/>
        <item m="1" x="490"/>
        <item m="1" x="472"/>
        <item m="1" x="292"/>
        <item m="1" x="296"/>
        <item m="1" x="456"/>
        <item m="1" x="459"/>
        <item m="1" x="462"/>
        <item m="1" x="465"/>
        <item m="1" x="525"/>
        <item m="1" x="533"/>
        <item m="1" x="534"/>
        <item m="1" x="355"/>
        <item m="1" x="357"/>
        <item m="1" x="511"/>
        <item m="1" x="347"/>
        <item m="1" x="495"/>
        <item m="1" x="501"/>
        <item m="1" x="320"/>
        <item m="1" x="324"/>
        <item m="1" x="337"/>
        <item m="1" x="339"/>
        <item m="1" x="477"/>
        <item m="1" x="484"/>
        <item m="1" x="497"/>
        <item m="1" x="299"/>
        <item m="1" x="30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t="default"/>
      </items>
    </pivotField>
    <pivotField name="Période" axis="axisCol" showAll="0">
      <items count="22">
        <item x="2"/>
        <item x="10"/>
        <item x="6"/>
        <item x="7"/>
        <item x="3"/>
        <item x="8"/>
        <item x="9"/>
        <item x="11"/>
        <item x="4"/>
        <item x="5"/>
        <item m="1" x="15"/>
        <item m="1" x="16"/>
        <item m="1" x="17"/>
        <item m="1" x="18"/>
        <item m="1" x="19"/>
        <item m="1" x="20"/>
        <item m="1" x="12"/>
        <item m="1" x="13"/>
        <item m="1" x="14"/>
        <item x="0"/>
        <item x="1"/>
        <item t="default"/>
      </items>
    </pivotField>
    <pivotField name="Nature - Type" showAll="0"/>
    <pivotField name="Type récapitulatif" axis="axisRow" showAll="0">
      <items count="7">
        <item x="0"/>
        <item x="2"/>
        <item m="1" x="4"/>
        <item x="1"/>
        <item m="1" x="5"/>
        <item m="1" x="3"/>
        <item t="default"/>
      </items>
    </pivotField>
    <pivotField name="Prévu - Déboursé" showAll="0"/>
    <pivotField name="Réalisé - Déboursé" dataField="1" showAll="0"/>
  </pivotFields>
  <rowFields count="2">
    <field x="4"/>
    <field x="1"/>
  </rowFields>
  <rowItems count="323">
    <i>
      <x/>
    </i>
    <i r="1">
      <x v="292"/>
    </i>
    <i r="1">
      <x v="315"/>
    </i>
    <i r="1">
      <x v="338"/>
    </i>
    <i r="1">
      <x v="346"/>
    </i>
    <i r="1">
      <x v="358"/>
    </i>
    <i r="1">
      <x v="362"/>
    </i>
    <i r="1">
      <x v="376"/>
    </i>
    <i r="1">
      <x v="377"/>
    </i>
    <i r="1">
      <x v="378"/>
    </i>
    <i r="1">
      <x v="379"/>
    </i>
    <i r="1">
      <x v="397"/>
    </i>
    <i r="1">
      <x v="401"/>
    </i>
    <i r="1">
      <x v="403"/>
    </i>
    <i r="1">
      <x v="456"/>
    </i>
    <i r="1">
      <x v="481"/>
    </i>
    <i r="1">
      <x v="505"/>
    </i>
    <i>
      <x v="1"/>
    </i>
    <i r="1">
      <x v="343"/>
    </i>
    <i r="1">
      <x v="344"/>
    </i>
    <i r="1">
      <x v="347"/>
    </i>
    <i r="1">
      <x v="351"/>
    </i>
    <i r="1">
      <x v="352"/>
    </i>
    <i r="1">
      <x v="356"/>
    </i>
    <i r="1">
      <x v="357"/>
    </i>
    <i r="1">
      <x v="359"/>
    </i>
    <i r="1">
      <x v="365"/>
    </i>
    <i r="1">
      <x v="381"/>
    </i>
    <i r="1">
      <x v="392"/>
    </i>
    <i r="1">
      <x v="404"/>
    </i>
    <i r="1">
      <x v="405"/>
    </i>
    <i r="1">
      <x v="407"/>
    </i>
    <i r="1">
      <x v="409"/>
    </i>
    <i r="1">
      <x v="412"/>
    </i>
    <i r="1">
      <x v="435"/>
    </i>
    <i r="1">
      <x v="460"/>
    </i>
    <i r="1">
      <x v="462"/>
    </i>
    <i r="1">
      <x v="494"/>
    </i>
    <i r="1">
      <x v="495"/>
    </i>
    <i r="1">
      <x v="515"/>
    </i>
    <i r="1">
      <x v="518"/>
    </i>
    <i r="1">
      <x v="519"/>
    </i>
    <i r="1">
      <x v="520"/>
    </i>
    <i r="1">
      <x v="555"/>
    </i>
    <i r="1">
      <x v="558"/>
    </i>
    <i r="1">
      <x v="559"/>
    </i>
    <i r="1">
      <x v="562"/>
    </i>
    <i r="1">
      <x v="565"/>
    </i>
    <i r="1">
      <x v="566"/>
    </i>
    <i>
      <x v="3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2"/>
    </i>
    <i r="1">
      <x v="303"/>
    </i>
    <i r="1">
      <x v="304"/>
    </i>
    <i r="1">
      <x v="305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6"/>
    </i>
    <i r="1">
      <x v="317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 r="1">
      <x v="334"/>
    </i>
    <i r="1">
      <x v="335"/>
    </i>
    <i r="1">
      <x v="336"/>
    </i>
    <i r="1">
      <x v="337"/>
    </i>
    <i r="1">
      <x v="338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 r="1">
      <x v="354"/>
    </i>
    <i r="1">
      <x v="355"/>
    </i>
    <i r="1">
      <x v="356"/>
    </i>
    <i r="1">
      <x v="357"/>
    </i>
    <i r="1">
      <x v="358"/>
    </i>
    <i r="1">
      <x v="359"/>
    </i>
    <i r="1">
      <x v="360"/>
    </i>
    <i r="1">
      <x v="361"/>
    </i>
    <i r="1">
      <x v="362"/>
    </i>
    <i r="1">
      <x v="363"/>
    </i>
    <i r="1">
      <x v="364"/>
    </i>
    <i r="1">
      <x v="365"/>
    </i>
    <i r="1">
      <x v="366"/>
    </i>
    <i r="1">
      <x v="367"/>
    </i>
    <i r="1">
      <x v="368"/>
    </i>
    <i r="1">
      <x v="369"/>
    </i>
    <i r="1">
      <x v="370"/>
    </i>
    <i r="1">
      <x v="371"/>
    </i>
    <i r="1">
      <x v="372"/>
    </i>
    <i r="1">
      <x v="373"/>
    </i>
    <i r="1">
      <x v="374"/>
    </i>
    <i r="1">
      <x v="375"/>
    </i>
    <i r="1">
      <x v="376"/>
    </i>
    <i r="1">
      <x v="377"/>
    </i>
    <i r="1">
      <x v="378"/>
    </i>
    <i r="1">
      <x v="379"/>
    </i>
    <i r="1">
      <x v="380"/>
    </i>
    <i r="1">
      <x v="381"/>
    </i>
    <i r="1">
      <x v="382"/>
    </i>
    <i r="1">
      <x v="383"/>
    </i>
    <i r="1">
      <x v="384"/>
    </i>
    <i r="1">
      <x v="385"/>
    </i>
    <i r="1">
      <x v="386"/>
    </i>
    <i r="1">
      <x v="387"/>
    </i>
    <i r="1">
      <x v="388"/>
    </i>
    <i r="1">
      <x v="389"/>
    </i>
    <i r="1">
      <x v="390"/>
    </i>
    <i r="1">
      <x v="391"/>
    </i>
    <i r="1">
      <x v="392"/>
    </i>
    <i r="1">
      <x v="393"/>
    </i>
    <i r="1">
      <x v="394"/>
    </i>
    <i r="1">
      <x v="395"/>
    </i>
    <i r="1">
      <x v="396"/>
    </i>
    <i r="1">
      <x v="397"/>
    </i>
    <i r="1">
      <x v="398"/>
    </i>
    <i r="1">
      <x v="399"/>
    </i>
    <i r="1">
      <x v="400"/>
    </i>
    <i r="1">
      <x v="402"/>
    </i>
    <i r="1">
      <x v="404"/>
    </i>
    <i r="1">
      <x v="405"/>
    </i>
    <i r="1">
      <x v="406"/>
    </i>
    <i r="1">
      <x v="407"/>
    </i>
    <i r="1">
      <x v="408"/>
    </i>
    <i r="1">
      <x v="409"/>
    </i>
    <i r="1">
      <x v="410"/>
    </i>
    <i r="1">
      <x v="411"/>
    </i>
    <i r="1">
      <x v="412"/>
    </i>
    <i r="1">
      <x v="413"/>
    </i>
    <i r="1">
      <x v="414"/>
    </i>
    <i r="1">
      <x v="415"/>
    </i>
    <i r="1">
      <x v="416"/>
    </i>
    <i r="1">
      <x v="417"/>
    </i>
    <i r="1">
      <x v="418"/>
    </i>
    <i r="1">
      <x v="419"/>
    </i>
    <i r="1">
      <x v="420"/>
    </i>
    <i r="1">
      <x v="421"/>
    </i>
    <i r="1">
      <x v="422"/>
    </i>
    <i r="1">
      <x v="423"/>
    </i>
    <i r="1">
      <x v="424"/>
    </i>
    <i r="1">
      <x v="425"/>
    </i>
    <i r="1">
      <x v="426"/>
    </i>
    <i r="1">
      <x v="427"/>
    </i>
    <i r="1">
      <x v="428"/>
    </i>
    <i r="1">
      <x v="429"/>
    </i>
    <i r="1">
      <x v="430"/>
    </i>
    <i r="1">
      <x v="431"/>
    </i>
    <i r="1">
      <x v="432"/>
    </i>
    <i r="1">
      <x v="433"/>
    </i>
    <i r="1">
      <x v="434"/>
    </i>
    <i r="1">
      <x v="435"/>
    </i>
    <i r="1">
      <x v="436"/>
    </i>
    <i r="1">
      <x v="437"/>
    </i>
    <i r="1"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r="1">
      <x v="459"/>
    </i>
    <i r="1">
      <x v="460"/>
    </i>
    <i r="1">
      <x v="461"/>
    </i>
    <i r="1">
      <x v="462"/>
    </i>
    <i r="1">
      <x v="463"/>
    </i>
    <i r="1">
      <x v="464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471"/>
    </i>
    <i r="1">
      <x v="472"/>
    </i>
    <i r="1">
      <x v="473"/>
    </i>
    <i r="1">
      <x v="474"/>
    </i>
    <i r="1">
      <x v="475"/>
    </i>
    <i r="1">
      <x v="476"/>
    </i>
    <i r="1">
      <x v="477"/>
    </i>
    <i r="1">
      <x v="478"/>
    </i>
    <i r="1">
      <x v="479"/>
    </i>
    <i r="1">
      <x v="480"/>
    </i>
    <i r="1">
      <x v="481"/>
    </i>
    <i r="1">
      <x v="482"/>
    </i>
    <i r="1">
      <x v="483"/>
    </i>
    <i r="1">
      <x v="484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492"/>
    </i>
    <i r="1">
      <x v="493"/>
    </i>
    <i r="1">
      <x v="494"/>
    </i>
    <i r="1">
      <x v="495"/>
    </i>
    <i r="1">
      <x v="496"/>
    </i>
    <i r="1">
      <x v="497"/>
    </i>
    <i r="1">
      <x v="498"/>
    </i>
    <i r="1">
      <x v="499"/>
    </i>
    <i r="1">
      <x v="500"/>
    </i>
    <i r="1">
      <x v="501"/>
    </i>
    <i r="1">
      <x v="502"/>
    </i>
    <i r="1">
      <x v="503"/>
    </i>
    <i r="1">
      <x v="504"/>
    </i>
    <i r="1">
      <x v="505"/>
    </i>
    <i r="1">
      <x v="506"/>
    </i>
    <i r="1">
      <x v="507"/>
    </i>
    <i r="1">
      <x v="508"/>
    </i>
    <i r="1">
      <x v="509"/>
    </i>
    <i r="1">
      <x v="510"/>
    </i>
    <i r="1">
      <x v="511"/>
    </i>
    <i r="1">
      <x v="512"/>
    </i>
    <i r="1">
      <x v="513"/>
    </i>
    <i r="1">
      <x v="514"/>
    </i>
    <i r="1">
      <x v="515"/>
    </i>
    <i r="1">
      <x v="516"/>
    </i>
    <i r="1">
      <x v="517"/>
    </i>
    <i r="1">
      <x v="518"/>
    </i>
    <i r="1">
      <x v="519"/>
    </i>
    <i r="1">
      <x v="520"/>
    </i>
    <i r="1">
      <x v="521"/>
    </i>
    <i r="1">
      <x v="522"/>
    </i>
    <i r="1">
      <x v="523"/>
    </i>
    <i r="1">
      <x v="524"/>
    </i>
    <i r="1">
      <x v="525"/>
    </i>
    <i r="1">
      <x v="526"/>
    </i>
    <i r="1">
      <x v="527"/>
    </i>
    <i r="1">
      <x v="528"/>
    </i>
    <i r="1">
      <x v="529"/>
    </i>
    <i r="1">
      <x v="530"/>
    </i>
    <i r="1">
      <x v="531"/>
    </i>
    <i r="1">
      <x v="532"/>
    </i>
    <i r="1">
      <x v="533"/>
    </i>
    <i r="1">
      <x v="534"/>
    </i>
    <i r="1">
      <x v="535"/>
    </i>
    <i r="1">
      <x v="536"/>
    </i>
    <i r="1">
      <x v="537"/>
    </i>
    <i r="1">
      <x v="538"/>
    </i>
    <i r="1">
      <x v="539"/>
    </i>
    <i r="1">
      <x v="540"/>
    </i>
    <i r="1">
      <x v="541"/>
    </i>
    <i r="1">
      <x v="542"/>
    </i>
    <i r="1">
      <x v="543"/>
    </i>
    <i r="1">
      <x v="544"/>
    </i>
    <i r="1">
      <x v="545"/>
    </i>
    <i r="1">
      <x v="546"/>
    </i>
    <i r="1">
      <x v="547"/>
    </i>
    <i r="1">
      <x v="548"/>
    </i>
    <i r="1">
      <x v="549"/>
    </i>
    <i r="1">
      <x v="550"/>
    </i>
    <i r="1">
      <x v="551"/>
    </i>
    <i r="1">
      <x v="552"/>
    </i>
    <i r="1">
      <x v="553"/>
    </i>
    <i r="1">
      <x v="554"/>
    </i>
    <i r="1">
      <x v="555"/>
    </i>
    <i r="1">
      <x v="556"/>
    </i>
    <i r="1">
      <x v="557"/>
    </i>
    <i r="1">
      <x v="558"/>
    </i>
    <i r="1">
      <x v="559"/>
    </i>
    <i r="1">
      <x v="560"/>
    </i>
    <i r="1">
      <x v="561"/>
    </i>
    <i r="1">
      <x v="562"/>
    </i>
    <i r="1">
      <x v="563"/>
    </i>
    <i r="1">
      <x v="564"/>
    </i>
    <i r="1">
      <x v="565"/>
    </i>
    <i r="1">
      <x v="566"/>
    </i>
    <i t="grand">
      <x/>
    </i>
  </rowItems>
  <colFields count="2">
    <field x="2"/>
    <field x="-2"/>
  </colFields>
  <colItems count="26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9"/>
      <x/>
    </i>
    <i r="1" i="1">
      <x v="1"/>
    </i>
    <i>
      <x v="20"/>
      <x/>
    </i>
    <i r="1" i="1">
      <x v="1"/>
    </i>
    <i t="grand">
      <x/>
    </i>
    <i t="grand" i="1">
      <x/>
    </i>
  </colItems>
  <dataFields count="2">
    <dataField name="Somme de Réalisé - Déboursé" fld="6" baseField="0" baseItem="0"/>
    <dataField name="Variation %" fld="6" showDataAs="percentDiff" baseField="2" baseItem="1048828" numFmtId="10"/>
  </dataFields>
  <pivotTableStyleInfo name="PivotStyleMedium3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Période" xr10:uid="{F29C6BD3-A743-4EC1-905E-482FC65AE9AC}" sourceName="Période">
  <pivotTables>
    <pivotTable tabId="19" name="pivotTable_D6"/>
  </pivotTables>
  <data>
    <tabular pivotCacheId="829077545">
      <items count="6">
        <i x="2" s="1"/>
        <i x="3" s="1"/>
        <i x="4" s="1"/>
        <i x="5" s="1"/>
        <i x="0" s="1"/>
        <i x="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Chantier___Groupe_1" xr10:uid="{E0566E9A-704F-4DC0-8C5A-ACF562214EF0}" sourceName="Chantier - Groupe 1">
  <pivotTables>
    <pivotTable tabId="19" name="pivotTable_D6"/>
  </pivotTables>
  <data>
    <tabular pivotCacheId="829077545">
      <items count="12">
        <i x="1" s="1"/>
        <i x="3" s="1"/>
        <i x="2" s="1"/>
        <i x="0" s="1"/>
        <i x="4" s="1" nd="1"/>
        <i x="5" s="1" nd="1"/>
        <i x="8" s="1" nd="1"/>
        <i x="9" s="1" nd="1"/>
        <i x="7" s="1" nd="1"/>
        <i x="11" s="1" nd="1"/>
        <i x="6" s="1" nd="1"/>
        <i x="10" s="1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Chantier___Groupe_2" xr10:uid="{7A5940B6-8BD4-4254-8A7A-AE947DA5BED5}" sourceName="Chantier - Groupe 2">
  <pivotTables>
    <pivotTable tabId="19" name="pivotTable_D6"/>
  </pivotTables>
  <data>
    <tabular pivotCacheId="829077545">
      <items count="11">
        <i x="1" s="1"/>
        <i x="0" s="1"/>
        <i x="4" s="1"/>
        <i x="2" s="1"/>
        <i x="3" s="1"/>
        <i x="5" s="1" nd="1"/>
        <i x="7" s="1" nd="1"/>
        <i x="6" s="1" nd="1"/>
        <i x="9" s="1" nd="1"/>
        <i x="8" s="1" nd="1"/>
        <i x="10" s="1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Type_récapitulatif" xr10:uid="{88A83B97-8F82-4AAB-A6D3-5B0CF85EB54A}" sourceName="Type récapitulatif">
  <pivotTables>
    <pivotTable tabId="19" name="pivotTable_D6"/>
  </pivotTables>
  <data>
    <tabular pivotCacheId="829077545">
      <items count="6">
        <i x="0" s="1"/>
        <i x="1" s="1"/>
        <i x="2" s="1"/>
        <i x="4" s="1" nd="1"/>
        <i x="5" s="1" nd="1"/>
        <i x="3" s="1" nd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Type_récapitulatif1" xr10:uid="{2E35C20E-B8E4-4A52-A0AB-BFE55B9630AC}" sourceName="Type récapitulatif">
  <pivotTables>
    <pivotTable tabId="20" name="pivotTable_D9"/>
  </pivotTables>
  <data>
    <tabular pivotCacheId="1197567131">
      <items count="6">
        <i x="0" s="1"/>
        <i x="2" s="1"/>
        <i x="1" s="1"/>
        <i x="4" s="1" nd="1"/>
        <i x="5" s="1" nd="1"/>
        <i x="3" s="1" nd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Chantier___Nature_de_travaux" xr10:uid="{F2BD405C-B1AE-4FB0-88C7-71AB3B7CF646}" sourceName="Chantier - Nature de travaux">
  <pivotTables>
    <pivotTable tabId="20" name="pivotTable_D9"/>
  </pivotTables>
  <data>
    <tabular pivotCacheId="1197567131">
      <items count="26"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0" s="1"/>
        <i x="13" s="1" nd="1"/>
        <i x="15" s="1" nd="1"/>
        <i x="20" s="1" nd="1"/>
        <i x="17" s="1" nd="1"/>
        <i x="24" s="1" nd="1"/>
        <i x="25" s="1" nd="1"/>
        <i x="23" s="1" nd="1"/>
        <i x="22" s="1" nd="1"/>
        <i x="19" s="1" nd="1"/>
        <i x="16" s="1" nd="1"/>
        <i x="21" s="1" nd="1"/>
        <i x="12" s="1" nd="1"/>
        <i x="14" s="1" nd="1"/>
        <i x="18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Période" xr10:uid="{A5C9C9AC-313E-426B-9205-28DB28CBD476}" cache="Segment_Période" caption="Période" columnCount="2" rowHeight="234950"/>
  <slicer name="Chantier - Groupe 1" xr10:uid="{EB26AAF8-7FDD-4DBF-B4FC-D048F638BC8A}" cache="Segment_Chantier___Groupe_1" caption="Chantier - Groupe 1" rowHeight="234950"/>
  <slicer name="Chantier - Groupe 2" xr10:uid="{2CA63429-3A82-430C-826F-8607D1C902C7}" cache="Segment_Chantier___Groupe_2" caption="Chantier - Groupe 2" rowHeight="234950"/>
  <slicer name="Type récapitulatif" xr10:uid="{4E684CC6-39E7-4D00-A80A-70FA404BAE07}" cache="Segment_Type_récapitulatif" caption="Type récapitulatif" rowHeight="23495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ype récapitulatif 1" xr10:uid="{C25D9002-4058-4AC0-96C1-258644E84E55}" cache="Segment_Type_récapitulatif1" caption="Type récapitulatif" style="SlicerStyleLight2" rowHeight="234950"/>
  <slicer name="Chantier - Nature de travaux" xr10:uid="{B94E03E7-65A9-4735-AF55-BAB6DC75239B}" cache="Segment_Chantier___Nature_de_travaux" caption="Chantier - Nature de travaux" style="SlicerStyleLight2" rowHeight="2349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2E5A6D4-C9E2-4D2F-9D4E-3E62BFB94DF7}" name="TableauB22" displayName="TableauB22" ref="B23:S173" totalsRowCount="1" headerRowDxfId="28">
  <autoFilter ref="B23:S172" xr:uid="{22E5A6D4-C9E2-4D2F-9D4E-3E62BFB94DF7}"/>
  <sortState xmlns:xlrd2="http://schemas.microsoft.com/office/spreadsheetml/2017/richdata2" ref="C24:R24">
    <sortCondition ref="Q23:Q24"/>
  </sortState>
  <tableColumns count="18">
    <tableColumn id="17" xr3:uid="{3C46C16B-E3FB-426D-9D21-B9E402FDDBB1}" name="Client - Code" dataDxfId="27"/>
    <tableColumn id="1" xr3:uid="{A5DA42FC-06EA-473A-B6F0-8E0F75C0DEEB}" name="Client - Nom" totalsRowLabel="Total" dataDxfId="26"/>
    <tableColumn id="18" xr3:uid="{AB5E15A5-E354-4D9C-957B-49DFB1DF6477}" name="Client - Groupe 1" dataDxfId="25"/>
    <tableColumn id="2" xr3:uid="{18086FB5-2683-4F6B-B6D8-F6BC3C13D5DA}" name="Chantier - Code" totalsRowFunction="count" dataDxfId="24"/>
    <tableColumn id="3" xr3:uid="{4B7CE275-47E2-4F02-A86E-C52003286B2A}" name="Chantier - Libellé" dataDxfId="23"/>
    <tableColumn id="21" xr3:uid="{2CAAED27-1B5A-4277-BDD7-283417719905}" name="Chantier - Nature de travaux" dataDxfId="22"/>
    <tableColumn id="20" xr3:uid="{88AC8EF5-F8E5-417E-8653-DB4EBF8506CB}" name="Chantier - Etat" dataDxfId="21"/>
    <tableColumn id="4" xr3:uid="{28E07F4F-3BBF-4272-9C04-D85952F8F82C}" name="Prévu - Prix de Vente" totalsRowFunction="sum" dataDxfId="20" totalsRowDxfId="10"/>
    <tableColumn id="5" xr3:uid="{49F64864-55FE-471C-AC5E-1A5DE332EF99}" name="Prévu - Déboursé" totalsRowFunction="sum" dataDxfId="19" totalsRowDxfId="9"/>
    <tableColumn id="6" xr3:uid="{E59627DA-CBD3-45BD-A866-8D432D1ACFF6}" name="Prévu - Prix de Revient" totalsRowFunction="sum" dataDxfId="18" totalsRowDxfId="8"/>
    <tableColumn id="14" xr3:uid="{B827A2DA-F5F1-4253-9C2A-2B5814BE6069}" name="Réalisé - Déboursé" totalsRowFunction="sum" dataDxfId="17" totalsRowDxfId="7"/>
    <tableColumn id="15" xr3:uid="{2AE32D1F-93F2-4470-AF19-CAA79333D3E0}" name="Réalisé - Prix De Revient" totalsRowFunction="sum" dataDxfId="16" totalsRowDxfId="6"/>
    <tableColumn id="8" xr3:uid="{D4B472D4-93F0-4E10-8DC6-75506CAD6733}" name="Montant HT Net Facturé" totalsRowFunction="sum" dataDxfId="0" totalsRowDxfId="5">
      <calculatedColumnFormula>_xll.Assistant.XL.RIK_AC("INF53__;INF02@E=1,S=12,G=0,T=0,P=0:@R=A,S=8,V={0}:R=B,S=1,V=Avoir client,Facture client:R=C,S=1003|3,V={1}:R=D,S=1500|2,V={2}:R=E,S=1500|2,V={3}:R=F,S=1003|1,V={4}:",$C$3,$C24,$E24,$C$4,$C$11)</calculatedColumnFormula>
    </tableColumn>
    <tableColumn id="10" xr3:uid="{98EF9978-4339-4562-BD49-E4C6ED34059A}" name="Reste à facturer" totalsRowFunction="sum" dataDxfId="15" totalsRowDxfId="4">
      <calculatedColumnFormula>TableauB22[[#This Row],[Prévu - Prix de Vente]]-TableauB22[[#This Row],[Montant HT Net Facturé]]</calculatedColumnFormula>
    </tableColumn>
    <tableColumn id="11" xr3:uid="{4F3E0029-102F-4EB3-BBF8-A866A47E56C0}" name="Marge sur Déboursé Réalisé" totalsRowFunction="sum" dataDxfId="14" totalsRowDxfId="3">
      <calculatedColumnFormula>TableauB22[[#This Row],[Prévu - Prix de Vente]]-TableauB22[[#This Row],[Réalisé - Déboursé]]</calculatedColumnFormula>
    </tableColumn>
    <tableColumn id="12" xr3:uid="{1A2CA619-2846-4301-BA01-FF08EDF91C72}" name="Marge sur Déboursé Réalisé %" dataDxfId="13" dataCellStyle="Pourcentage">
      <calculatedColumnFormula>TableauB22[[#This Row],[Marge sur Déboursé Réalisé]]/TableauB22[[#This Row],[Réalisé - Déboursé]]</calculatedColumnFormula>
    </tableColumn>
    <tableColumn id="13" xr3:uid="{D7C3F575-F49A-4842-B793-DDA1673D9447}" name="Marge sur PR Réalisé" totalsRowFunction="sum" dataDxfId="12" totalsRowDxfId="2">
      <calculatedColumnFormula>TableauB22[[#This Row],[Prévu - Prix de Vente]]-TableauB22[[#This Row],[Réalisé - Prix De Revient]]</calculatedColumnFormula>
    </tableColumn>
    <tableColumn id="16" xr3:uid="{E06A8673-0E3F-4146-A1CF-7929F2ADEB14}" name="Marge sur PR Réalisé %" dataDxfId="11" totalsRowDxfId="1">
      <calculatedColumnFormula>TableauB22[[#This Row],[Marge sur PR Réalisé]]/TableauB22[[#This Row],[Réalisé - Prix De Revient]]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B1271F5-F231-434F-A2CA-734B8A7BF790}" name="Tableau1" displayName="Tableau1" ref="A1:B2" totalsRowShown="0">
  <autoFilter ref="A1:B2" xr:uid="{AB1271F5-F231-434F-A2CA-734B8A7BF790}"/>
  <tableColumns count="2">
    <tableColumn id="1" xr3:uid="{83E935A9-49B8-4CAA-A85C-295CCB4D09F6}" name="Date"/>
    <tableColumn id="2" xr3:uid="{38ECB99E-A51E-497F-AE60-A5F9DEC0E351}" name="Descritptif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Brin">
  <a:themeElements>
    <a:clrScheme name="Bleu vert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Brin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Brin">
      <a:fillStyleLst>
        <a:solidFill>
          <a:schemeClr val="phClr"/>
        </a:solidFill>
        <a:solidFill>
          <a:schemeClr val="phClr">
            <a:tint val="70000"/>
            <a:lumMod val="104000"/>
          </a:schemeClr>
        </a:soli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8000"/>
                <a:lumMod val="9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2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atMod val="92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isp" id="{7CB32D59-10C0-40DD-B7BD-2E94284A981C}" vid="{24B1A44C-C006-48B2-A4D7-E5549B3D8CD4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ivotTable" Target="../pivotTables/pivotTable3.xml"/><Relationship Id="rId7" Type="http://schemas.openxmlformats.org/officeDocument/2006/relationships/table" Target="../tables/table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4.xml"/><Relationship Id="rId6" Type="http://schemas.openxmlformats.org/officeDocument/2006/relationships/comments" Target="../comments2.xml"/><Relationship Id="rId5" Type="http://schemas.microsoft.com/office/2007/relationships/slicer" Target="../slicers/slicer1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5.xml"/><Relationship Id="rId5" Type="http://schemas.openxmlformats.org/officeDocument/2006/relationships/comments" Target="../comments3.xml"/><Relationship Id="rId4" Type="http://schemas.microsoft.com/office/2007/relationships/slicer" Target="../slicers/slicer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D0E9D-5FF7-4D65-B6B3-AC8901441B5E}">
  <sheetPr>
    <tabColor theme="3"/>
  </sheetPr>
  <dimension ref="A1:BD173"/>
  <sheetViews>
    <sheetView showGridLines="0" tabSelected="1" zoomScale="70" zoomScaleNormal="70" workbookViewId="0">
      <selection activeCell="N24" sqref="N24"/>
    </sheetView>
  </sheetViews>
  <sheetFormatPr baseColWidth="10" defaultRowHeight="16.5" x14ac:dyDescent="0.3"/>
  <cols>
    <col min="1" max="1" width="12.625" customWidth="1"/>
    <col min="2" max="2" width="21.375" bestFit="1" customWidth="1"/>
    <col min="3" max="3" width="22.5" customWidth="1"/>
    <col min="4" max="4" width="18.5" customWidth="1"/>
    <col min="5" max="5" width="23" bestFit="1" customWidth="1"/>
    <col min="6" max="6" width="50" customWidth="1"/>
    <col min="7" max="7" width="21.75" bestFit="1" customWidth="1"/>
    <col min="8" max="14" width="23" customWidth="1"/>
    <col min="15" max="15" width="23" style="6" customWidth="1"/>
    <col min="16" max="18" width="23" customWidth="1"/>
    <col min="33" max="33" width="23.875" bestFit="1" customWidth="1"/>
    <col min="34" max="34" width="33.5" bestFit="1" customWidth="1"/>
    <col min="35" max="35" width="22" bestFit="1" customWidth="1"/>
    <col min="36" max="36" width="17" bestFit="1" customWidth="1"/>
    <col min="37" max="39" width="17" customWidth="1"/>
    <col min="40" max="40" width="33.5" bestFit="1" customWidth="1"/>
    <col min="41" max="41" width="27.25" bestFit="1" customWidth="1"/>
    <col min="42" max="42" width="12.125" bestFit="1" customWidth="1"/>
    <col min="43" max="44" width="11.75" bestFit="1" customWidth="1"/>
    <col min="45" max="48" width="12.125" bestFit="1" customWidth="1"/>
    <col min="49" max="49" width="11.75" bestFit="1" customWidth="1"/>
    <col min="50" max="50" width="12.125" bestFit="1" customWidth="1"/>
    <col min="51" max="51" width="14.375" bestFit="1" customWidth="1"/>
    <col min="52" max="52" width="17" bestFit="1" customWidth="1"/>
    <col min="53" max="54" width="12.625" customWidth="1"/>
    <col min="55" max="55" width="23.875" bestFit="1" customWidth="1"/>
    <col min="56" max="56" width="31.5" bestFit="1" customWidth="1"/>
    <col min="57" max="57" width="22" bestFit="1" customWidth="1"/>
    <col min="58" max="58" width="17" bestFit="1" customWidth="1"/>
    <col min="59" max="60" width="24.25" bestFit="1" customWidth="1"/>
    <col min="61" max="61" width="17" bestFit="1" customWidth="1"/>
    <col min="62" max="62" width="28.125" bestFit="1" customWidth="1"/>
    <col min="63" max="63" width="17" bestFit="1" customWidth="1"/>
    <col min="64" max="64" width="12.125" bestFit="1" customWidth="1"/>
    <col min="65" max="65" width="24.875" bestFit="1" customWidth="1"/>
    <col min="66" max="66" width="17" bestFit="1" customWidth="1"/>
    <col min="67" max="67" width="21.75" bestFit="1" customWidth="1"/>
    <col min="68" max="68" width="15.625" bestFit="1" customWidth="1"/>
    <col min="69" max="69" width="11.5" bestFit="1" customWidth="1"/>
    <col min="70" max="70" width="17" bestFit="1" customWidth="1"/>
    <col min="71" max="75" width="10.625" customWidth="1"/>
    <col min="76" max="76" width="9.75" customWidth="1"/>
    <col min="77" max="79" width="10.125" customWidth="1"/>
    <col min="80" max="80" width="9.375" customWidth="1"/>
    <col min="81" max="82" width="9.25" customWidth="1"/>
    <col min="83" max="84" width="8.75" customWidth="1"/>
    <col min="85" max="86" width="9.25" customWidth="1"/>
    <col min="87" max="87" width="7.625" customWidth="1"/>
    <col min="88" max="89" width="7.875" customWidth="1"/>
    <col min="90" max="90" width="7.625" customWidth="1"/>
    <col min="91" max="91" width="7.875" customWidth="1"/>
    <col min="92" max="92" width="7.625" customWidth="1"/>
    <col min="93" max="93" width="7.875" customWidth="1"/>
    <col min="94" max="95" width="7.625" customWidth="1"/>
    <col min="96" max="101" width="8.875" customWidth="1"/>
    <col min="102" max="102" width="9.375" customWidth="1"/>
    <col min="103" max="103" width="8.875" customWidth="1"/>
    <col min="104" max="104" width="8.5" customWidth="1"/>
    <col min="105" max="108" width="9.375" customWidth="1"/>
    <col min="109" max="109" width="8.875" customWidth="1"/>
    <col min="110" max="110" width="9.375" customWidth="1"/>
    <col min="111" max="111" width="8.875" customWidth="1"/>
    <col min="112" max="113" width="9.375" customWidth="1"/>
    <col min="114" max="115" width="8.875" customWidth="1"/>
    <col min="116" max="118" width="9.375" customWidth="1"/>
    <col min="119" max="119" width="8.5" customWidth="1"/>
    <col min="120" max="120" width="8.875" customWidth="1"/>
    <col min="121" max="121" width="9.375" customWidth="1"/>
    <col min="122" max="122" width="8.875" customWidth="1"/>
    <col min="123" max="123" width="9.375" customWidth="1"/>
    <col min="124" max="125" width="8.875" customWidth="1"/>
    <col min="126" max="126" width="9.375" customWidth="1"/>
    <col min="127" max="127" width="8.875" customWidth="1"/>
    <col min="128" max="131" width="9.375" customWidth="1"/>
    <col min="132" max="133" width="8.875" customWidth="1"/>
    <col min="134" max="136" width="9.375" customWidth="1"/>
    <col min="137" max="137" width="8.875" customWidth="1"/>
    <col min="138" max="138" width="9.375" customWidth="1"/>
    <col min="139" max="139" width="8.875" customWidth="1"/>
    <col min="140" max="142" width="9.375" customWidth="1"/>
    <col min="143" max="143" width="8.875" customWidth="1"/>
    <col min="144" max="144" width="8.5" customWidth="1"/>
    <col min="145" max="145" width="9.375" customWidth="1"/>
    <col min="146" max="147" width="8.875" customWidth="1"/>
    <col min="148" max="152" width="9.375" customWidth="1"/>
    <col min="153" max="153" width="8.875" customWidth="1"/>
    <col min="154" max="154" width="9.375" customWidth="1"/>
    <col min="155" max="155" width="11" customWidth="1"/>
    <col min="156" max="156" width="10.625" customWidth="1"/>
    <col min="157" max="158" width="11" customWidth="1"/>
    <col min="159" max="160" width="10.125" customWidth="1"/>
    <col min="161" max="161" width="10.625" customWidth="1"/>
    <col min="162" max="162" width="10.125" customWidth="1"/>
    <col min="163" max="163" width="11" customWidth="1"/>
    <col min="164" max="164" width="10.625" customWidth="1"/>
    <col min="165" max="165" width="11" customWidth="1"/>
    <col min="166" max="166" width="10.625" customWidth="1"/>
    <col min="167" max="169" width="11" customWidth="1"/>
    <col min="170" max="173" width="11.25" customWidth="1"/>
    <col min="174" max="174" width="11" customWidth="1"/>
    <col min="175" max="177" width="11.25" customWidth="1"/>
    <col min="178" max="178" width="11" customWidth="1"/>
    <col min="179" max="179" width="11.25" customWidth="1"/>
    <col min="180" max="180" width="11" customWidth="1"/>
    <col min="181" max="185" width="11.25" customWidth="1"/>
    <col min="186" max="186" width="11" customWidth="1"/>
    <col min="187" max="187" width="11.25" customWidth="1"/>
    <col min="188" max="188" width="11" customWidth="1"/>
    <col min="189" max="190" width="11.25" customWidth="1"/>
    <col min="191" max="192" width="10.625" customWidth="1"/>
    <col min="193" max="197" width="12" customWidth="1"/>
    <col min="198" max="198" width="12.75" customWidth="1"/>
    <col min="199" max="199" width="15.875" customWidth="1"/>
  </cols>
  <sheetData>
    <row r="1" spans="1:56" ht="53.45" customHeight="1" x14ac:dyDescent="0.3">
      <c r="A1" s="13" t="s">
        <v>61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AG1" s="9" t="s">
        <v>29</v>
      </c>
      <c r="AH1" t="s">
        <v>32</v>
      </c>
      <c r="AO1" s="9" t="s">
        <v>31</v>
      </c>
      <c r="BC1" s="9" t="s">
        <v>29</v>
      </c>
      <c r="BD1" t="s">
        <v>56</v>
      </c>
    </row>
    <row r="2" spans="1:56" x14ac:dyDescent="0.3">
      <c r="O2"/>
      <c r="AG2" s="10" t="s">
        <v>35</v>
      </c>
      <c r="AH2" s="11">
        <v>-138357.05268799997</v>
      </c>
      <c r="AO2" t="s">
        <v>419</v>
      </c>
      <c r="AP2" t="s">
        <v>415</v>
      </c>
      <c r="AQ2" t="s">
        <v>704</v>
      </c>
      <c r="AR2" t="s">
        <v>423</v>
      </c>
      <c r="AS2" t="s">
        <v>435</v>
      </c>
      <c r="AT2" t="s">
        <v>431</v>
      </c>
      <c r="AU2" t="s">
        <v>678</v>
      </c>
      <c r="AV2" t="s">
        <v>736</v>
      </c>
      <c r="AW2" t="s">
        <v>404</v>
      </c>
      <c r="AX2" t="s">
        <v>439</v>
      </c>
      <c r="AY2" t="s">
        <v>30</v>
      </c>
      <c r="BC2" s="10" t="s">
        <v>35</v>
      </c>
      <c r="BD2" s="11">
        <v>4732</v>
      </c>
    </row>
    <row r="3" spans="1:56" x14ac:dyDescent="0.3">
      <c r="B3" s="5" t="s">
        <v>12</v>
      </c>
      <c r="C3" s="1" t="s">
        <v>69</v>
      </c>
      <c r="O3"/>
      <c r="AG3" s="10" t="s">
        <v>30</v>
      </c>
      <c r="AH3" s="11">
        <v>-138357.05268799997</v>
      </c>
      <c r="AN3" t="s">
        <v>32</v>
      </c>
      <c r="AO3" s="11">
        <v>4960.8495999999723</v>
      </c>
      <c r="AP3" s="11">
        <v>234.79999999999998</v>
      </c>
      <c r="AQ3" s="11">
        <v>101.11679999999967</v>
      </c>
      <c r="AR3" s="11">
        <v>31.399999999999864</v>
      </c>
      <c r="AS3" s="11">
        <v>-44.800000000000004</v>
      </c>
      <c r="AT3" s="11">
        <v>-67.200000000000017</v>
      </c>
      <c r="AU3" s="11">
        <v>-78.400000000000006</v>
      </c>
      <c r="AV3" s="11">
        <v>-134.4</v>
      </c>
      <c r="AW3" s="11">
        <v>-151.20000000000005</v>
      </c>
      <c r="AX3" s="11">
        <v>-201.60000000000002</v>
      </c>
      <c r="AY3" s="11">
        <v>4650.5663999999724</v>
      </c>
      <c r="BC3" s="10" t="s">
        <v>790</v>
      </c>
      <c r="BD3" s="11">
        <v>117911.36739999999</v>
      </c>
    </row>
    <row r="4" spans="1:56" x14ac:dyDescent="0.3">
      <c r="B4" s="5" t="s">
        <v>13</v>
      </c>
      <c r="C4" t="s">
        <v>5</v>
      </c>
      <c r="O4"/>
      <c r="BC4" s="10" t="s">
        <v>791</v>
      </c>
      <c r="BD4" s="11">
        <v>13719.8024</v>
      </c>
    </row>
    <row r="5" spans="1:56" x14ac:dyDescent="0.3">
      <c r="B5" s="5" t="s">
        <v>14</v>
      </c>
      <c r="C5" t="s">
        <v>784</v>
      </c>
      <c r="O5"/>
      <c r="BC5" s="10" t="s">
        <v>792</v>
      </c>
      <c r="BD5" s="11">
        <v>79506.429980000001</v>
      </c>
    </row>
    <row r="6" spans="1:56" x14ac:dyDescent="0.3">
      <c r="B6" s="5" t="s">
        <v>23</v>
      </c>
      <c r="C6" s="1" t="s">
        <v>5</v>
      </c>
      <c r="BC6" s="10" t="s">
        <v>793</v>
      </c>
      <c r="BD6" s="11">
        <v>920</v>
      </c>
    </row>
    <row r="7" spans="1:56" x14ac:dyDescent="0.3">
      <c r="B7" s="5" t="s">
        <v>24</v>
      </c>
      <c r="C7" t="s">
        <v>5</v>
      </c>
      <c r="BC7" s="10" t="s">
        <v>30</v>
      </c>
      <c r="BD7" s="11">
        <v>216789.59977999999</v>
      </c>
    </row>
    <row r="8" spans="1:56" x14ac:dyDescent="0.3">
      <c r="B8" s="5" t="s">
        <v>25</v>
      </c>
      <c r="C8" s="1" t="s">
        <v>36</v>
      </c>
    </row>
    <row r="9" spans="1:56" x14ac:dyDescent="0.3">
      <c r="B9" s="5" t="s">
        <v>28</v>
      </c>
      <c r="C9" t="s">
        <v>5</v>
      </c>
    </row>
    <row r="11" spans="1:56" x14ac:dyDescent="0.3">
      <c r="B11" s="5" t="s">
        <v>15</v>
      </c>
      <c r="C11" t="s">
        <v>5</v>
      </c>
    </row>
    <row r="12" spans="1:56" x14ac:dyDescent="0.3">
      <c r="B12" s="5" t="s">
        <v>33</v>
      </c>
      <c r="C12" t="s">
        <v>5</v>
      </c>
    </row>
    <row r="13" spans="1:56" x14ac:dyDescent="0.3">
      <c r="B13" s="5" t="s">
        <v>34</v>
      </c>
      <c r="C13" t="s">
        <v>5</v>
      </c>
    </row>
    <row r="22" spans="2:19" x14ac:dyDescent="0.3">
      <c r="B22" t="str">
        <f>_xll.Assistant.XL.RIK_AL("INF53__1_0_1,F=B='1',U='0',I='0',FN='Calibri',FS='10',FC='#FFFFFF',BC='#A5A5A5',AH='1',AV='1',Br=[$top-$bottom],BrS='1',BrC='#778899'_1,C=Total,F=B='1',U='0',I='0',FN='Calibri',FS='10',FC='#000000',BC='#FFFFFF',AH='1',AV"&amp;"='1',Br=[$top-$bottom],BrS='1',BrC='#778899'_0_0_0_1_D=150x12;INF01@E=0,S=1005|1,G=0,T=0,P=0,O=NF='Texte'_B='0'_U='0'_I='0'_FN='Calibri'_FS='10'_FC='#000000'_BC='#FFFFFF'_AH='1'_AV='1'_Br=[]_BrS='0'_BrC='#FFFFFF'_WpT='0'"&amp;":E=0,S=1005|3,G=0,T=0,P=0,O=NF='Texte'_B='0'_U='0'_I='0'_FN='Calibri'_FS='10'_FC='#000000'_BC='#FFFFFF'_AH='1'_AV='1'_Br=[]_BrS='0'_BrC='#FFFFFF'_WpT='0':E=0,S=1005|17,G=0,T=0,P=0,O=NF='Texte'_B='0'_U='0'_I='0'_FN='Calib"&amp;"ri'_FS='10'_FC='#000000'_BC='#FFFFFF'_AH='1'_AV='1'_Br=[]_BrS='0'_BrC='#FFFFFF'_WpT='0':E=0,S=1009|2,G=0,T=0,P=0,O=NF='Texte'_B='0'_U='0'_I='0'_FN='Calibri'_FS='10'_FC='#000000'_BC='#FFFFFF'_AH='1'_AV='1'_Br=[]_BrS='0'_B"&amp;"rC='#FFFFFF'_WpT='0':E=0,S=1009|3,G=0,T=0,P=0,O=NF='Texte'_B='0'_U='0'_I='0'_FN='Calibri'_FS='10'_FC='#000000'_BC='#FFFFFF'_AH='1'_AV='1'_Br=[]_BrS='0'_BrC='#FFFFFF'_WpT='0':E=0,S=1009|5,G=0,T=0,P=0,O=NF='Texte'_B='0'_U="&amp;"'0'_I='0'_FN='Calibri'_FS='10'_FC='#000000'_BC='#FFFFFF'_AH='1'_AV='1'_Br=[]_BrS='0'_BrC='#FFFFFF'_WpT='0':E=0,S=1009|10,G=0,T=0,P=0,O=NF='Texte'_B='0'_U='0'_I='0'_FN='Calibri'_FS='10'_FC='#000000'_BC='#FFFFFF'_AH='1'_AV"&amp;"='1'_Br=[]_BrS='0'_BrC='#FFFFFF'_WpT='0':E=1,S=10,G=0,T=0,P=0,O=NF='Nombre'_B='0'_U='0'_I='0'_FN='Calibri'_FS='10'_FC='#000000'_BC='#FFFFFF'_AH='3'_AV='1'_Br=[]_BrS='0'_BrC='#FFFFFF'_WpT='0':E=1,S=12,G=0,T=0,P=0,O=NF='No"&amp;"mbre'_B='0'_U='0'_I='0'_FN='Calibri'_FS='10'_FC='#000000'_BC='#FFFFFF'_AH='3'_AV='1'_Br=[]_BrS='0'_BrC='#FFFFFF'_WpT='0':E=1,S=11,G=0,T=0,P=0,O=NF='Nombre'_B='0'_U='0'_I='0'_FN='Calibri'_FS='10'_FC='#000000'_BC='#FFFFFF'"&amp;"_AH='3'_AV='1'_Br=[]_BrS='0'_BrC='#FFFFFF'_WpT='0':E=1,S=8,G=0,T=0,P=0,O=NF='Nombre'_B='0'_U='0'_I='0'_FN='Calibri'_FS='10'_FC='#000000'_BC='#FFFFFF'_AH='3'_AV='1'_Br=[]_BrS='0'_BrC='#FFFFFF'_WpT='0':E=1,S=7,G=0,T=0,P=0,"&amp;"O=NF='Nombre'_B='0'_U='0'_I='0'_FN='Calibri'_FS='10'_FC='#000000'_BC='#FFFFFF'_AH='3'_AV='1'_Br=[]_BrS='0'_BrC='#FFFFFF'_WpT='0':@R=A,S=1009|1,V={0}:R=B,S=1009|2,V={1}:R=C,S=1009|4,V={2}:R=D,S=1005|1,V={3}:R=E,S=1009|13,"&amp;"V={4}:R=F,S=1009|14,V={5}:R=G,S=1009|10,V={6}:R=H,S=1009|5,V={7}:R=I,S=1005|17,V={8}:R=J,S=1005|18,V={9}:",$C$3,$C$4,$C$5,$C$11,$C$6,$C$7,$C$8,$C$9,$C$12,$C$13)</f>
        <v/>
      </c>
    </row>
    <row r="23" spans="2:19" ht="49.5" x14ac:dyDescent="0.3">
      <c r="B23" s="7" t="s">
        <v>26</v>
      </c>
      <c r="C23" s="7" t="s">
        <v>1</v>
      </c>
      <c r="D23" s="7" t="s">
        <v>33</v>
      </c>
      <c r="E23" s="7" t="s">
        <v>6</v>
      </c>
      <c r="F23" s="7" t="s">
        <v>4</v>
      </c>
      <c r="G23" s="7" t="s">
        <v>57</v>
      </c>
      <c r="H23" s="7" t="s">
        <v>25</v>
      </c>
      <c r="I23" s="7" t="s">
        <v>9</v>
      </c>
      <c r="J23" s="7" t="s">
        <v>7</v>
      </c>
      <c r="K23" s="7" t="s">
        <v>11</v>
      </c>
      <c r="L23" s="7" t="s">
        <v>8</v>
      </c>
      <c r="M23" s="7" t="s">
        <v>18</v>
      </c>
      <c r="N23" s="7" t="s">
        <v>19</v>
      </c>
      <c r="O23" s="7" t="s">
        <v>10</v>
      </c>
      <c r="P23" s="7" t="s">
        <v>20</v>
      </c>
      <c r="Q23" s="7" t="s">
        <v>21</v>
      </c>
      <c r="R23" s="7" t="s">
        <v>22</v>
      </c>
      <c r="S23" s="8" t="s">
        <v>27</v>
      </c>
    </row>
    <row r="24" spans="2:19" x14ac:dyDescent="0.3">
      <c r="B24" s="1" t="s">
        <v>70</v>
      </c>
      <c r="C24" s="1" t="s">
        <v>71</v>
      </c>
      <c r="D24" s="1"/>
      <c r="E24" s="1" t="s">
        <v>73</v>
      </c>
      <c r="F24" s="1" t="s">
        <v>74</v>
      </c>
      <c r="G24" s="1" t="s">
        <v>790</v>
      </c>
      <c r="H24" s="1" t="s">
        <v>36</v>
      </c>
      <c r="I24" s="2">
        <v>0</v>
      </c>
      <c r="J24" s="2">
        <v>0</v>
      </c>
      <c r="K24" s="2">
        <v>0</v>
      </c>
      <c r="L24" s="2">
        <v>974.62500000000011</v>
      </c>
      <c r="M24" s="2">
        <v>1091.58</v>
      </c>
      <c r="N24" s="2">
        <f>_xll.Assistant.XL.RIK_AC("INF53__;INF02@E=1,S=12,G=0,T=0,P=0:@R=A,S=8,V={0}:R=B,S=1,V=Avoir client,Facture client:R=C,S=1003|3,V={1}:R=D,S=1500|2,V={2}:R=E,S=1500|2,V={3}:R=F,S=1003|1,V={4}:",$C$3,$C24,$E24,$C$4,$C$11)</f>
        <v>640</v>
      </c>
      <c r="O24" s="2">
        <f>TableauB22[[#This Row],[Prévu - Prix de Vente]]-TableauB22[[#This Row],[Montant HT Net Facturé]]</f>
        <v>-640</v>
      </c>
      <c r="P24" s="2">
        <f>TableauB22[[#This Row],[Prévu - Prix de Vente]]-TableauB22[[#This Row],[Réalisé - Déboursé]]</f>
        <v>-974.62500000000011</v>
      </c>
      <c r="Q24" s="3">
        <f>TableauB22[[#This Row],[Marge sur Déboursé Réalisé]]/TableauB22[[#This Row],[Réalisé - Déboursé]]</f>
        <v>-1</v>
      </c>
      <c r="R24" s="2">
        <f>TableauB22[[#This Row],[Prévu - Prix de Vente]]-TableauB22[[#This Row],[Réalisé - Prix De Revient]]</f>
        <v>-1091.58</v>
      </c>
      <c r="S24" s="6">
        <f>TableauB22[[#This Row],[Marge sur PR Réalisé]]/TableauB22[[#This Row],[Réalisé - Prix De Revient]]</f>
        <v>-1</v>
      </c>
    </row>
    <row r="25" spans="2:19" x14ac:dyDescent="0.3">
      <c r="B25" s="1" t="s">
        <v>70</v>
      </c>
      <c r="C25" s="1" t="s">
        <v>71</v>
      </c>
      <c r="D25" s="1"/>
      <c r="E25" s="1" t="s">
        <v>75</v>
      </c>
      <c r="F25" s="1" t="s">
        <v>76</v>
      </c>
      <c r="G25" s="1" t="s">
        <v>790</v>
      </c>
      <c r="H25" s="1" t="s">
        <v>36</v>
      </c>
      <c r="I25" s="2">
        <v>0</v>
      </c>
      <c r="J25" s="2">
        <v>0</v>
      </c>
      <c r="K25" s="2">
        <v>0</v>
      </c>
      <c r="L25" s="2">
        <v>1025</v>
      </c>
      <c r="M25" s="2">
        <v>1148.0000000000002</v>
      </c>
      <c r="N25" s="2">
        <f>_xll.Assistant.XL.RIK_AC("INF53__;INF02@E=1,S=12,G=0,T=0,P=0:@R=A,S=8,V={0}:R=B,S=1,V=Avoir client,Facture client:R=C,S=1003|3,V={1}:R=D,S=1500|2,V={2}:R=E,S=1500|2,V={3}:R=F,S=1003|1,V={4}:",$C$3,$C25,$E25,$C$4,$C$11)</f>
        <v>1350</v>
      </c>
      <c r="O25" s="2">
        <f>TableauB22[[#This Row],[Prévu - Prix de Vente]]-TableauB22[[#This Row],[Montant HT Net Facturé]]</f>
        <v>-1350</v>
      </c>
      <c r="P25" s="2">
        <f>TableauB22[[#This Row],[Prévu - Prix de Vente]]-TableauB22[[#This Row],[Réalisé - Déboursé]]</f>
        <v>-1025</v>
      </c>
      <c r="Q25" s="3">
        <f>TableauB22[[#This Row],[Marge sur Déboursé Réalisé]]/TableauB22[[#This Row],[Réalisé - Déboursé]]</f>
        <v>-1</v>
      </c>
      <c r="R25" s="2">
        <f>TableauB22[[#This Row],[Prévu - Prix de Vente]]-TableauB22[[#This Row],[Réalisé - Prix De Revient]]</f>
        <v>-1148.0000000000002</v>
      </c>
      <c r="S25" s="6">
        <f>TableauB22[[#This Row],[Marge sur PR Réalisé]]/TableauB22[[#This Row],[Réalisé - Prix De Revient]]</f>
        <v>-1</v>
      </c>
    </row>
    <row r="26" spans="2:19" x14ac:dyDescent="0.3">
      <c r="B26" s="1" t="s">
        <v>70</v>
      </c>
      <c r="C26" s="1" t="s">
        <v>71</v>
      </c>
      <c r="D26" s="1"/>
      <c r="E26" s="1" t="s">
        <v>77</v>
      </c>
      <c r="F26" s="1" t="s">
        <v>78</v>
      </c>
      <c r="G26" s="1" t="s">
        <v>790</v>
      </c>
      <c r="H26" s="1" t="s">
        <v>36</v>
      </c>
      <c r="I26" s="2">
        <v>0</v>
      </c>
      <c r="J26" s="2">
        <v>0</v>
      </c>
      <c r="K26" s="2">
        <v>0</v>
      </c>
      <c r="L26" s="2">
        <v>675</v>
      </c>
      <c r="M26" s="2">
        <v>755.99999999999966</v>
      </c>
      <c r="N26" s="2">
        <f>_xll.Assistant.XL.RIK_AC("INF53__;INF02@E=1,S=12,G=0,T=0,P=0:@R=A,S=8,V={0}:R=B,S=1,V=Avoir client,Facture client:R=C,S=1003|3,V={1}:R=D,S=1500|2,V={2}:R=E,S=1500|2,V={3}:R=F,S=1003|1,V={4}:",$C$3,$C26,$E26,$C$4,$C$11)</f>
        <v>760</v>
      </c>
      <c r="O26" s="2">
        <f>TableauB22[[#This Row],[Prévu - Prix de Vente]]-TableauB22[[#This Row],[Montant HT Net Facturé]]</f>
        <v>-760</v>
      </c>
      <c r="P26" s="2">
        <f>TableauB22[[#This Row],[Prévu - Prix de Vente]]-TableauB22[[#This Row],[Réalisé - Déboursé]]</f>
        <v>-675</v>
      </c>
      <c r="Q26" s="3">
        <f>TableauB22[[#This Row],[Marge sur Déboursé Réalisé]]/TableauB22[[#This Row],[Réalisé - Déboursé]]</f>
        <v>-1</v>
      </c>
      <c r="R26" s="2">
        <f>TableauB22[[#This Row],[Prévu - Prix de Vente]]-TableauB22[[#This Row],[Réalisé - Prix De Revient]]</f>
        <v>-755.99999999999966</v>
      </c>
      <c r="S26" s="6">
        <f>TableauB22[[#This Row],[Marge sur PR Réalisé]]/TableauB22[[#This Row],[Réalisé - Prix De Revient]]</f>
        <v>-1</v>
      </c>
    </row>
    <row r="27" spans="2:19" x14ac:dyDescent="0.3">
      <c r="B27" s="1" t="s">
        <v>70</v>
      </c>
      <c r="C27" s="1" t="s">
        <v>71</v>
      </c>
      <c r="D27" s="1"/>
      <c r="E27" s="1" t="s">
        <v>79</v>
      </c>
      <c r="F27" s="1" t="s">
        <v>80</v>
      </c>
      <c r="G27" s="1" t="s">
        <v>790</v>
      </c>
      <c r="H27" s="1" t="s">
        <v>36</v>
      </c>
      <c r="I27" s="2">
        <v>0</v>
      </c>
      <c r="J27" s="2">
        <v>0</v>
      </c>
      <c r="K27" s="2">
        <v>0</v>
      </c>
      <c r="L27" s="2">
        <v>200</v>
      </c>
      <c r="M27" s="2">
        <v>224.00000000000003</v>
      </c>
      <c r="N27" s="2">
        <f>_xll.Assistant.XL.RIK_AC("INF53__;INF02@E=1,S=12,G=0,T=0,P=0:@R=A,S=8,V={0}:R=B,S=1,V=Avoir client,Facture client:R=C,S=1003|3,V={1}:R=D,S=1500|2,V={2}:R=E,S=1500|2,V={3}:R=F,S=1003|1,V={4}:",$C$3,$C27,$E27,$C$4,$C$11)</f>
        <v>430</v>
      </c>
      <c r="O27" s="2">
        <f>TableauB22[[#This Row],[Prévu - Prix de Vente]]-TableauB22[[#This Row],[Montant HT Net Facturé]]</f>
        <v>-430</v>
      </c>
      <c r="P27" s="2">
        <f>TableauB22[[#This Row],[Prévu - Prix de Vente]]-TableauB22[[#This Row],[Réalisé - Déboursé]]</f>
        <v>-200</v>
      </c>
      <c r="Q27" s="3">
        <f>TableauB22[[#This Row],[Marge sur Déboursé Réalisé]]/TableauB22[[#This Row],[Réalisé - Déboursé]]</f>
        <v>-1</v>
      </c>
      <c r="R27" s="2">
        <f>TableauB22[[#This Row],[Prévu - Prix de Vente]]-TableauB22[[#This Row],[Réalisé - Prix De Revient]]</f>
        <v>-224.00000000000003</v>
      </c>
      <c r="S27" s="6">
        <f>TableauB22[[#This Row],[Marge sur PR Réalisé]]/TableauB22[[#This Row],[Réalisé - Prix De Revient]]</f>
        <v>-1</v>
      </c>
    </row>
    <row r="28" spans="2:19" x14ac:dyDescent="0.3">
      <c r="B28" s="1" t="s">
        <v>102</v>
      </c>
      <c r="C28" s="1" t="s">
        <v>103</v>
      </c>
      <c r="D28" s="1"/>
      <c r="E28" s="1" t="s">
        <v>104</v>
      </c>
      <c r="F28" s="1" t="s">
        <v>105</v>
      </c>
      <c r="G28" s="1" t="s">
        <v>791</v>
      </c>
      <c r="H28" s="1" t="s">
        <v>36</v>
      </c>
      <c r="I28" s="2">
        <v>4830</v>
      </c>
      <c r="J28" s="2">
        <v>3994.8</v>
      </c>
      <c r="K28" s="2">
        <v>4474.18</v>
      </c>
      <c r="L28" s="2">
        <v>6209.232399999999</v>
      </c>
      <c r="M28" s="2">
        <v>6954.3402880000031</v>
      </c>
      <c r="N28" s="2">
        <f>_xll.Assistant.XL.RIK_AC("INF53__;INF02@E=1,S=12,G=0,T=0,P=0:@R=A,S=8,V={0}:R=B,S=1,V=Avoir client,Facture client:R=C,S=1003|3,V={1}:R=D,S=1500|2,V={2}:R=E,S=1500|2,V={3}:R=F,S=1003|1,V={4}:",$C$3,$C28,$E28,$C$4,$C$11)</f>
        <v>4830</v>
      </c>
      <c r="O28" s="2">
        <f>TableauB22[[#This Row],[Prévu - Prix de Vente]]-TableauB22[[#This Row],[Montant HT Net Facturé]]</f>
        <v>0</v>
      </c>
      <c r="P28" s="2">
        <f>TableauB22[[#This Row],[Prévu - Prix de Vente]]-TableauB22[[#This Row],[Réalisé - Déboursé]]</f>
        <v>-1379.232399999999</v>
      </c>
      <c r="Q28" s="3">
        <f>TableauB22[[#This Row],[Marge sur Déboursé Réalisé]]/TableauB22[[#This Row],[Réalisé - Déboursé]]</f>
        <v>-0.22212607149315255</v>
      </c>
      <c r="R28" s="2">
        <f>TableauB22[[#This Row],[Prévu - Prix de Vente]]-TableauB22[[#This Row],[Réalisé - Prix De Revient]]</f>
        <v>-2124.3402880000031</v>
      </c>
      <c r="S28" s="6">
        <f>TableauB22[[#This Row],[Marge sur PR Réalisé]]/TableauB22[[#This Row],[Réalisé - Prix De Revient]]</f>
        <v>-0.3054697066903152</v>
      </c>
    </row>
    <row r="29" spans="2:19" x14ac:dyDescent="0.3">
      <c r="B29" s="1" t="s">
        <v>106</v>
      </c>
      <c r="C29" s="1" t="s">
        <v>107</v>
      </c>
      <c r="D29" s="1"/>
      <c r="E29" s="1" t="s">
        <v>108</v>
      </c>
      <c r="F29" s="1" t="s">
        <v>109</v>
      </c>
      <c r="G29" s="1" t="s">
        <v>790</v>
      </c>
      <c r="H29" s="1" t="s">
        <v>36</v>
      </c>
      <c r="I29" s="2">
        <v>0</v>
      </c>
      <c r="J29" s="2">
        <v>0</v>
      </c>
      <c r="K29" s="2">
        <v>0</v>
      </c>
      <c r="L29" s="2">
        <v>250</v>
      </c>
      <c r="M29" s="2">
        <v>280.00000000000006</v>
      </c>
      <c r="N29" s="2">
        <f>_xll.Assistant.XL.RIK_AC("INF53__;INF02@E=1,S=12,G=0,T=0,P=0:@R=A,S=8,V={0}:R=B,S=1,V=Avoir client,Facture client:R=C,S=1003|3,V={1}:R=D,S=1500|2,V={2}:R=E,S=1500|2,V={3}:R=F,S=1003|1,V={4}:",$C$3,$C29,$E29,$C$4,$C$11)</f>
        <v>485</v>
      </c>
      <c r="O29" s="2">
        <f>TableauB22[[#This Row],[Prévu - Prix de Vente]]-TableauB22[[#This Row],[Montant HT Net Facturé]]</f>
        <v>-485</v>
      </c>
      <c r="P29" s="2">
        <f>TableauB22[[#This Row],[Prévu - Prix de Vente]]-TableauB22[[#This Row],[Réalisé - Déboursé]]</f>
        <v>-250</v>
      </c>
      <c r="Q29" s="3">
        <f>TableauB22[[#This Row],[Marge sur Déboursé Réalisé]]/TableauB22[[#This Row],[Réalisé - Déboursé]]</f>
        <v>-1</v>
      </c>
      <c r="R29" s="2">
        <f>TableauB22[[#This Row],[Prévu - Prix de Vente]]-TableauB22[[#This Row],[Réalisé - Prix De Revient]]</f>
        <v>-280.00000000000006</v>
      </c>
      <c r="S29" s="6">
        <f>TableauB22[[#This Row],[Marge sur PR Réalisé]]/TableauB22[[#This Row],[Réalisé - Prix De Revient]]</f>
        <v>-1</v>
      </c>
    </row>
    <row r="30" spans="2:19" x14ac:dyDescent="0.3">
      <c r="B30" s="1" t="s">
        <v>119</v>
      </c>
      <c r="C30" s="1" t="s">
        <v>120</v>
      </c>
      <c r="D30" s="1"/>
      <c r="E30" s="1" t="s">
        <v>121</v>
      </c>
      <c r="F30" s="1" t="s">
        <v>122</v>
      </c>
      <c r="G30" s="1" t="s">
        <v>791</v>
      </c>
      <c r="H30" s="1" t="s">
        <v>36</v>
      </c>
      <c r="I30" s="2">
        <v>2250</v>
      </c>
      <c r="J30" s="2">
        <v>1858</v>
      </c>
      <c r="K30" s="2">
        <v>2080.96</v>
      </c>
      <c r="L30" s="2">
        <v>2610</v>
      </c>
      <c r="M30" s="2">
        <v>2923.2</v>
      </c>
      <c r="N30" s="2">
        <f>_xll.Assistant.XL.RIK_AC("INF53__;INF02@E=1,S=12,G=0,T=0,P=0:@R=A,S=8,V={0}:R=B,S=1,V=Avoir client,Facture client:R=C,S=1003|3,V={1}:R=D,S=1500|2,V={2}:R=E,S=1500|2,V={3}:R=F,S=1003|1,V={4}:",$C$3,$C30,$E30,$C$4,$C$11)</f>
        <v>2250</v>
      </c>
      <c r="O30" s="2">
        <f>TableauB22[[#This Row],[Prévu - Prix de Vente]]-TableauB22[[#This Row],[Montant HT Net Facturé]]</f>
        <v>0</v>
      </c>
      <c r="P30" s="2">
        <f>TableauB22[[#This Row],[Prévu - Prix de Vente]]-TableauB22[[#This Row],[Réalisé - Déboursé]]</f>
        <v>-360</v>
      </c>
      <c r="Q30" s="3">
        <f>TableauB22[[#This Row],[Marge sur Déboursé Réalisé]]/TableauB22[[#This Row],[Réalisé - Déboursé]]</f>
        <v>-0.13793103448275862</v>
      </c>
      <c r="R30" s="2">
        <f>TableauB22[[#This Row],[Prévu - Prix de Vente]]-TableauB22[[#This Row],[Réalisé - Prix De Revient]]</f>
        <v>-673.19999999999982</v>
      </c>
      <c r="S30" s="6">
        <f>TableauB22[[#This Row],[Marge sur PR Réalisé]]/TableauB22[[#This Row],[Réalisé - Prix De Revient]]</f>
        <v>-0.23029556650246299</v>
      </c>
    </row>
    <row r="31" spans="2:19" x14ac:dyDescent="0.3">
      <c r="B31" s="1" t="s">
        <v>123</v>
      </c>
      <c r="C31" s="1" t="s">
        <v>124</v>
      </c>
      <c r="D31" s="1"/>
      <c r="E31" s="1" t="s">
        <v>125</v>
      </c>
      <c r="F31" s="1" t="s">
        <v>126</v>
      </c>
      <c r="G31" s="1" t="s">
        <v>792</v>
      </c>
      <c r="H31" s="1" t="s">
        <v>36</v>
      </c>
      <c r="I31" s="2">
        <v>13946</v>
      </c>
      <c r="J31" s="2">
        <v>11878.98</v>
      </c>
      <c r="K31" s="2">
        <v>13061.66</v>
      </c>
      <c r="L31" s="2">
        <v>20410.900000000016</v>
      </c>
      <c r="M31" s="2">
        <v>22858.70800000001</v>
      </c>
      <c r="N31" s="2">
        <f>_xll.Assistant.XL.RIK_AC("INF53__;INF02@E=1,S=12,G=0,T=0,P=0:@R=A,S=8,V={0}:R=B,S=1,V=Avoir client,Facture client:R=C,S=1003|3,V={1}:R=D,S=1500|2,V={2}:R=E,S=1500|2,V={3}:R=F,S=1003|1,V={4}:",$C$3,$C31,$E31,$C$4,$C$11)</f>
        <v>14500</v>
      </c>
      <c r="O31" s="2">
        <f>TableauB22[[#This Row],[Prévu - Prix de Vente]]-TableauB22[[#This Row],[Montant HT Net Facturé]]</f>
        <v>-554</v>
      </c>
      <c r="P31" s="2">
        <f>TableauB22[[#This Row],[Prévu - Prix de Vente]]-TableauB22[[#This Row],[Réalisé - Déboursé]]</f>
        <v>-6464.900000000016</v>
      </c>
      <c r="Q31" s="3">
        <f>TableauB22[[#This Row],[Marge sur Déboursé Réalisé]]/TableauB22[[#This Row],[Réalisé - Déboursé]]</f>
        <v>-0.31673762548442308</v>
      </c>
      <c r="R31" s="2">
        <f>TableauB22[[#This Row],[Prévu - Prix de Vente]]-TableauB22[[#This Row],[Réalisé - Prix De Revient]]</f>
        <v>-8912.7080000000096</v>
      </c>
      <c r="S31" s="6">
        <f>TableauB22[[#This Row],[Marge sur PR Réalisé]]/TableauB22[[#This Row],[Réalisé - Prix De Revient]]</f>
        <v>-0.38990427630468028</v>
      </c>
    </row>
    <row r="32" spans="2:19" x14ac:dyDescent="0.3">
      <c r="B32" s="1" t="s">
        <v>127</v>
      </c>
      <c r="C32" s="1" t="s">
        <v>128</v>
      </c>
      <c r="D32" s="1"/>
      <c r="E32" s="1" t="s">
        <v>129</v>
      </c>
      <c r="F32" s="1" t="s">
        <v>130</v>
      </c>
      <c r="G32" s="1" t="s">
        <v>790</v>
      </c>
      <c r="H32" s="1" t="s">
        <v>36</v>
      </c>
      <c r="I32" s="2">
        <v>0</v>
      </c>
      <c r="J32" s="2">
        <v>0</v>
      </c>
      <c r="K32" s="2">
        <v>0</v>
      </c>
      <c r="L32" s="2">
        <v>225</v>
      </c>
      <c r="M32" s="2">
        <v>252.00000000000003</v>
      </c>
      <c r="N32" s="2">
        <f>_xll.Assistant.XL.RIK_AC("INF53__;INF02@E=1,S=12,G=0,T=0,P=0:@R=A,S=8,V={0}:R=B,S=1,V=Avoir client,Facture client:R=C,S=1003|3,V={1}:R=D,S=1500|2,V={2}:R=E,S=1500|2,V={3}:R=F,S=1003|1,V={4}:",$C$3,$C32,$E32,$C$4,$C$11)</f>
        <v>0</v>
      </c>
      <c r="O32" s="2">
        <f>TableauB22[[#This Row],[Prévu - Prix de Vente]]-TableauB22[[#This Row],[Montant HT Net Facturé]]</f>
        <v>0</v>
      </c>
      <c r="P32" s="2">
        <f>TableauB22[[#This Row],[Prévu - Prix de Vente]]-TableauB22[[#This Row],[Réalisé - Déboursé]]</f>
        <v>-225</v>
      </c>
      <c r="Q32" s="3">
        <f>TableauB22[[#This Row],[Marge sur Déboursé Réalisé]]/TableauB22[[#This Row],[Réalisé - Déboursé]]</f>
        <v>-1</v>
      </c>
      <c r="R32" s="2">
        <f>TableauB22[[#This Row],[Prévu - Prix de Vente]]-TableauB22[[#This Row],[Réalisé - Prix De Revient]]</f>
        <v>-252.00000000000003</v>
      </c>
      <c r="S32" s="6">
        <f>TableauB22[[#This Row],[Marge sur PR Réalisé]]/TableauB22[[#This Row],[Réalisé - Prix De Revient]]</f>
        <v>-1</v>
      </c>
    </row>
    <row r="33" spans="2:19" x14ac:dyDescent="0.3">
      <c r="B33" s="1" t="s">
        <v>134</v>
      </c>
      <c r="C33" s="1" t="s">
        <v>135</v>
      </c>
      <c r="D33" s="1"/>
      <c r="E33" s="1" t="s">
        <v>136</v>
      </c>
      <c r="F33" s="1" t="s">
        <v>137</v>
      </c>
      <c r="G33" s="1"/>
      <c r="H33" s="1" t="s">
        <v>36</v>
      </c>
      <c r="I33" s="2">
        <v>0</v>
      </c>
      <c r="J33" s="2">
        <v>0</v>
      </c>
      <c r="K33" s="2">
        <v>0</v>
      </c>
      <c r="L33" s="2">
        <v>1187</v>
      </c>
      <c r="M33" s="2">
        <v>1329.44</v>
      </c>
      <c r="N33" s="2">
        <f>_xll.Assistant.XL.RIK_AC("INF53__;INF02@E=1,S=12,G=0,T=0,P=0:@R=A,S=8,V={0}:R=B,S=1,V=Avoir client,Facture client:R=C,S=1003|3,V={1}:R=D,S=1500|2,V={2}:R=E,S=1500|2,V={3}:R=F,S=1003|1,V={4}:",$C$3,$C33,$E33,$C$4,$C$11)</f>
        <v>0</v>
      </c>
      <c r="O33" s="2">
        <f>TableauB22[[#This Row],[Prévu - Prix de Vente]]-TableauB22[[#This Row],[Montant HT Net Facturé]]</f>
        <v>0</v>
      </c>
      <c r="P33" s="2">
        <f>TableauB22[[#This Row],[Prévu - Prix de Vente]]-TableauB22[[#This Row],[Réalisé - Déboursé]]</f>
        <v>-1187</v>
      </c>
      <c r="Q33" s="3">
        <f>TableauB22[[#This Row],[Marge sur Déboursé Réalisé]]/TableauB22[[#This Row],[Réalisé - Déboursé]]</f>
        <v>-1</v>
      </c>
      <c r="R33" s="2">
        <f>TableauB22[[#This Row],[Prévu - Prix de Vente]]-TableauB22[[#This Row],[Réalisé - Prix De Revient]]</f>
        <v>-1329.44</v>
      </c>
      <c r="S33" s="6">
        <f>TableauB22[[#This Row],[Marge sur PR Réalisé]]/TableauB22[[#This Row],[Réalisé - Prix De Revient]]</f>
        <v>-1</v>
      </c>
    </row>
    <row r="34" spans="2:19" x14ac:dyDescent="0.3">
      <c r="B34" s="1" t="s">
        <v>138</v>
      </c>
      <c r="C34" s="1" t="s">
        <v>139</v>
      </c>
      <c r="D34" s="1"/>
      <c r="E34" s="1" t="s">
        <v>140</v>
      </c>
      <c r="F34" s="1" t="s">
        <v>141</v>
      </c>
      <c r="G34" s="1" t="s">
        <v>792</v>
      </c>
      <c r="H34" s="1" t="s">
        <v>36</v>
      </c>
      <c r="I34" s="2">
        <v>0</v>
      </c>
      <c r="J34" s="2">
        <v>0</v>
      </c>
      <c r="K34" s="2">
        <v>0</v>
      </c>
      <c r="L34" s="2">
        <v>4202.4999999999982</v>
      </c>
      <c r="M34" s="2">
        <v>4706.7999999999975</v>
      </c>
      <c r="N34" s="2">
        <f>_xll.Assistant.XL.RIK_AC("INF53__;INF02@E=1,S=12,G=0,T=0,P=0:@R=A,S=8,V={0}:R=B,S=1,V=Avoir client,Facture client:R=C,S=1003|3,V={1}:R=D,S=1500|2,V={2}:R=E,S=1500|2,V={3}:R=F,S=1003|1,V={4}:",$C$3,$C34,$E34,$C$4,$C$11)</f>
        <v>5660</v>
      </c>
      <c r="O34" s="2">
        <f>TableauB22[[#This Row],[Prévu - Prix de Vente]]-TableauB22[[#This Row],[Montant HT Net Facturé]]</f>
        <v>-5660</v>
      </c>
      <c r="P34" s="2">
        <f>TableauB22[[#This Row],[Prévu - Prix de Vente]]-TableauB22[[#This Row],[Réalisé - Déboursé]]</f>
        <v>-4202.4999999999982</v>
      </c>
      <c r="Q34" s="3">
        <f>TableauB22[[#This Row],[Marge sur Déboursé Réalisé]]/TableauB22[[#This Row],[Réalisé - Déboursé]]</f>
        <v>-1</v>
      </c>
      <c r="R34" s="2">
        <f>TableauB22[[#This Row],[Prévu - Prix de Vente]]-TableauB22[[#This Row],[Réalisé - Prix De Revient]]</f>
        <v>-4706.7999999999975</v>
      </c>
      <c r="S34" s="6">
        <f>TableauB22[[#This Row],[Marge sur PR Réalisé]]/TableauB22[[#This Row],[Réalisé - Prix De Revient]]</f>
        <v>-1</v>
      </c>
    </row>
    <row r="35" spans="2:19" x14ac:dyDescent="0.3">
      <c r="B35" s="1" t="s">
        <v>142</v>
      </c>
      <c r="C35" s="1" t="s">
        <v>143</v>
      </c>
      <c r="D35" s="1"/>
      <c r="E35" s="1" t="s">
        <v>144</v>
      </c>
      <c r="F35" s="1" t="s">
        <v>145</v>
      </c>
      <c r="G35" s="1" t="s">
        <v>790</v>
      </c>
      <c r="H35" s="1" t="s">
        <v>36</v>
      </c>
      <c r="I35" s="2">
        <v>0</v>
      </c>
      <c r="J35" s="2">
        <v>0</v>
      </c>
      <c r="K35" s="2">
        <v>0</v>
      </c>
      <c r="L35" s="2">
        <v>375</v>
      </c>
      <c r="M35" s="2">
        <v>420.00000000000006</v>
      </c>
      <c r="N35" s="2">
        <f>_xll.Assistant.XL.RIK_AC("INF53__;INF02@E=1,S=12,G=0,T=0,P=0:@R=A,S=8,V={0}:R=B,S=1,V=Avoir client,Facture client:R=C,S=1003|3,V={1}:R=D,S=1500|2,V={2}:R=E,S=1500|2,V={3}:R=F,S=1003|1,V={4}:",$C$3,$C35,$E35,$C$4,$C$11)</f>
        <v>450</v>
      </c>
      <c r="O35" s="2">
        <f>TableauB22[[#This Row],[Prévu - Prix de Vente]]-TableauB22[[#This Row],[Montant HT Net Facturé]]</f>
        <v>-450</v>
      </c>
      <c r="P35" s="2">
        <f>TableauB22[[#This Row],[Prévu - Prix de Vente]]-TableauB22[[#This Row],[Réalisé - Déboursé]]</f>
        <v>-375</v>
      </c>
      <c r="Q35" s="3">
        <f>TableauB22[[#This Row],[Marge sur Déboursé Réalisé]]/TableauB22[[#This Row],[Réalisé - Déboursé]]</f>
        <v>-1</v>
      </c>
      <c r="R35" s="2">
        <f>TableauB22[[#This Row],[Prévu - Prix de Vente]]-TableauB22[[#This Row],[Réalisé - Prix De Revient]]</f>
        <v>-420.00000000000006</v>
      </c>
      <c r="S35" s="6">
        <f>TableauB22[[#This Row],[Marge sur PR Réalisé]]/TableauB22[[#This Row],[Réalisé - Prix De Revient]]</f>
        <v>-1</v>
      </c>
    </row>
    <row r="36" spans="2:19" x14ac:dyDescent="0.3">
      <c r="B36" s="1" t="s">
        <v>146</v>
      </c>
      <c r="C36" s="1" t="s">
        <v>147</v>
      </c>
      <c r="D36" s="1"/>
      <c r="E36" s="1" t="s">
        <v>148</v>
      </c>
      <c r="F36" s="1" t="s">
        <v>149</v>
      </c>
      <c r="G36" s="1" t="s">
        <v>790</v>
      </c>
      <c r="H36" s="1" t="s">
        <v>36</v>
      </c>
      <c r="I36" s="2">
        <v>0</v>
      </c>
      <c r="J36" s="2">
        <v>0</v>
      </c>
      <c r="K36" s="2">
        <v>0</v>
      </c>
      <c r="L36" s="2">
        <v>2250</v>
      </c>
      <c r="M36" s="2">
        <v>2520.0000000000009</v>
      </c>
      <c r="N36" s="2">
        <f>_xll.Assistant.XL.RIK_AC("INF53__;INF02@E=1,S=12,G=0,T=0,P=0:@R=A,S=8,V={0}:R=B,S=1,V=Avoir client,Facture client:R=C,S=1003|3,V={1}:R=D,S=1500|2,V={2}:R=E,S=1500|2,V={3}:R=F,S=1003|1,V={4}:",$C$3,$C36,$E36,$C$4,$C$11)</f>
        <v>2440</v>
      </c>
      <c r="O36" s="2">
        <f>TableauB22[[#This Row],[Prévu - Prix de Vente]]-TableauB22[[#This Row],[Montant HT Net Facturé]]</f>
        <v>-2440</v>
      </c>
      <c r="P36" s="2">
        <f>TableauB22[[#This Row],[Prévu - Prix de Vente]]-TableauB22[[#This Row],[Réalisé - Déboursé]]</f>
        <v>-2250</v>
      </c>
      <c r="Q36" s="3">
        <f>TableauB22[[#This Row],[Marge sur Déboursé Réalisé]]/TableauB22[[#This Row],[Réalisé - Déboursé]]</f>
        <v>-1</v>
      </c>
      <c r="R36" s="2">
        <f>TableauB22[[#This Row],[Prévu - Prix de Vente]]-TableauB22[[#This Row],[Réalisé - Prix De Revient]]</f>
        <v>-2520.0000000000009</v>
      </c>
      <c r="S36" s="6">
        <f>TableauB22[[#This Row],[Marge sur PR Réalisé]]/TableauB22[[#This Row],[Réalisé - Prix De Revient]]</f>
        <v>-1</v>
      </c>
    </row>
    <row r="37" spans="2:19" x14ac:dyDescent="0.3">
      <c r="B37" s="1" t="s">
        <v>150</v>
      </c>
      <c r="C37" s="1" t="s">
        <v>151</v>
      </c>
      <c r="D37" s="1"/>
      <c r="E37" s="1" t="s">
        <v>152</v>
      </c>
      <c r="F37" s="1" t="s">
        <v>153</v>
      </c>
      <c r="G37" s="1" t="s">
        <v>790</v>
      </c>
      <c r="H37" s="1" t="s">
        <v>36</v>
      </c>
      <c r="I37" s="2">
        <v>0</v>
      </c>
      <c r="J37" s="2">
        <v>0</v>
      </c>
      <c r="K37" s="2">
        <v>0</v>
      </c>
      <c r="L37" s="2">
        <v>850.00000000000011</v>
      </c>
      <c r="M37" s="2">
        <v>952</v>
      </c>
      <c r="N37" s="2">
        <f>_xll.Assistant.XL.RIK_AC("INF53__;INF02@E=1,S=12,G=0,T=0,P=0:@R=A,S=8,V={0}:R=B,S=1,V=Avoir client,Facture client:R=C,S=1003|3,V={1}:R=D,S=1500|2,V={2}:R=E,S=1500|2,V={3}:R=F,S=1003|1,V={4}:",$C$3,$C37,$E37,$C$4,$C$11)</f>
        <v>750</v>
      </c>
      <c r="O37" s="2">
        <f>TableauB22[[#This Row],[Prévu - Prix de Vente]]-TableauB22[[#This Row],[Montant HT Net Facturé]]</f>
        <v>-750</v>
      </c>
      <c r="P37" s="2">
        <f>TableauB22[[#This Row],[Prévu - Prix de Vente]]-TableauB22[[#This Row],[Réalisé - Déboursé]]</f>
        <v>-850.00000000000011</v>
      </c>
      <c r="Q37" s="3">
        <f>TableauB22[[#This Row],[Marge sur Déboursé Réalisé]]/TableauB22[[#This Row],[Réalisé - Déboursé]]</f>
        <v>-1</v>
      </c>
      <c r="R37" s="2">
        <f>TableauB22[[#This Row],[Prévu - Prix de Vente]]-TableauB22[[#This Row],[Réalisé - Prix De Revient]]</f>
        <v>-952</v>
      </c>
      <c r="S37" s="6">
        <f>TableauB22[[#This Row],[Marge sur PR Réalisé]]/TableauB22[[#This Row],[Réalisé - Prix De Revient]]</f>
        <v>-1</v>
      </c>
    </row>
    <row r="38" spans="2:19" x14ac:dyDescent="0.3">
      <c r="B38" s="1" t="s">
        <v>150</v>
      </c>
      <c r="C38" s="1" t="s">
        <v>151</v>
      </c>
      <c r="D38" s="1"/>
      <c r="E38" s="1" t="s">
        <v>154</v>
      </c>
      <c r="F38" s="1" t="s">
        <v>155</v>
      </c>
      <c r="G38" s="1" t="s">
        <v>790</v>
      </c>
      <c r="H38" s="1" t="s">
        <v>36</v>
      </c>
      <c r="I38" s="2">
        <v>0</v>
      </c>
      <c r="J38" s="2">
        <v>0</v>
      </c>
      <c r="K38" s="2">
        <v>0</v>
      </c>
      <c r="L38" s="2">
        <v>750</v>
      </c>
      <c r="M38" s="2">
        <v>840</v>
      </c>
      <c r="N38" s="2">
        <f>_xll.Assistant.XL.RIK_AC("INF53__;INF02@E=1,S=12,G=0,T=0,P=0:@R=A,S=8,V={0}:R=B,S=1,V=Avoir client,Facture client:R=C,S=1003|3,V={1}:R=D,S=1500|2,V={2}:R=E,S=1500|2,V={3}:R=F,S=1003|1,V={4}:",$C$3,$C38,$E38,$C$4,$C$11)</f>
        <v>790</v>
      </c>
      <c r="O38" s="2">
        <f>TableauB22[[#This Row],[Prévu - Prix de Vente]]-TableauB22[[#This Row],[Montant HT Net Facturé]]</f>
        <v>-790</v>
      </c>
      <c r="P38" s="2">
        <f>TableauB22[[#This Row],[Prévu - Prix de Vente]]-TableauB22[[#This Row],[Réalisé - Déboursé]]</f>
        <v>-750</v>
      </c>
      <c r="Q38" s="3">
        <f>TableauB22[[#This Row],[Marge sur Déboursé Réalisé]]/TableauB22[[#This Row],[Réalisé - Déboursé]]</f>
        <v>-1</v>
      </c>
      <c r="R38" s="2">
        <f>TableauB22[[#This Row],[Prévu - Prix de Vente]]-TableauB22[[#This Row],[Réalisé - Prix De Revient]]</f>
        <v>-840</v>
      </c>
      <c r="S38" s="6">
        <f>TableauB22[[#This Row],[Marge sur PR Réalisé]]/TableauB22[[#This Row],[Réalisé - Prix De Revient]]</f>
        <v>-1</v>
      </c>
    </row>
    <row r="39" spans="2:19" x14ac:dyDescent="0.3">
      <c r="B39" s="1" t="s">
        <v>150</v>
      </c>
      <c r="C39" s="1" t="s">
        <v>151</v>
      </c>
      <c r="D39" s="1"/>
      <c r="E39" s="1" t="s">
        <v>159</v>
      </c>
      <c r="F39" s="1" t="s">
        <v>160</v>
      </c>
      <c r="G39" s="1" t="s">
        <v>790</v>
      </c>
      <c r="H39" s="1" t="s">
        <v>36</v>
      </c>
      <c r="I39" s="2">
        <v>0</v>
      </c>
      <c r="J39" s="2">
        <v>0</v>
      </c>
      <c r="K39" s="2">
        <v>0</v>
      </c>
      <c r="L39" s="2">
        <v>2280</v>
      </c>
      <c r="M39" s="2">
        <v>2553.6000000000004</v>
      </c>
      <c r="N39" s="2">
        <f>_xll.Assistant.XL.RIK_AC("INF53__;INF02@E=1,S=12,G=0,T=0,P=0:@R=A,S=8,V={0}:R=B,S=1,V=Avoir client,Facture client:R=C,S=1003|3,V={1}:R=D,S=1500|2,V={2}:R=E,S=1500|2,V={3}:R=F,S=1003|1,V={4}:",$C$3,$C39,$E39,$C$4,$C$11)</f>
        <v>3580</v>
      </c>
      <c r="O39" s="2">
        <f>TableauB22[[#This Row],[Prévu - Prix de Vente]]-TableauB22[[#This Row],[Montant HT Net Facturé]]</f>
        <v>-3580</v>
      </c>
      <c r="P39" s="2">
        <f>TableauB22[[#This Row],[Prévu - Prix de Vente]]-TableauB22[[#This Row],[Réalisé - Déboursé]]</f>
        <v>-2280</v>
      </c>
      <c r="Q39" s="3">
        <f>TableauB22[[#This Row],[Marge sur Déboursé Réalisé]]/TableauB22[[#This Row],[Réalisé - Déboursé]]</f>
        <v>-1</v>
      </c>
      <c r="R39" s="2">
        <f>TableauB22[[#This Row],[Prévu - Prix de Vente]]-TableauB22[[#This Row],[Réalisé - Prix De Revient]]</f>
        <v>-2553.6000000000004</v>
      </c>
      <c r="S39" s="6">
        <f>TableauB22[[#This Row],[Marge sur PR Réalisé]]/TableauB22[[#This Row],[Réalisé - Prix De Revient]]</f>
        <v>-1</v>
      </c>
    </row>
    <row r="40" spans="2:19" x14ac:dyDescent="0.3">
      <c r="B40" s="1" t="s">
        <v>150</v>
      </c>
      <c r="C40" s="1" t="s">
        <v>151</v>
      </c>
      <c r="D40" s="1"/>
      <c r="E40" s="1" t="s">
        <v>161</v>
      </c>
      <c r="F40" s="1" t="s">
        <v>162</v>
      </c>
      <c r="G40" s="1" t="s">
        <v>790</v>
      </c>
      <c r="H40" s="1" t="s">
        <v>36</v>
      </c>
      <c r="I40" s="2">
        <v>0</v>
      </c>
      <c r="J40" s="2">
        <v>0</v>
      </c>
      <c r="K40" s="2">
        <v>0</v>
      </c>
      <c r="L40" s="2">
        <v>3217.4999999999991</v>
      </c>
      <c r="M40" s="2">
        <v>3603.6000000000013</v>
      </c>
      <c r="N40" s="2">
        <f>_xll.Assistant.XL.RIK_AC("INF53__;INF02@E=1,S=12,G=0,T=0,P=0:@R=A,S=8,V={0}:R=B,S=1,V=Avoir client,Facture client:R=C,S=1003|3,V={1}:R=D,S=1500|2,V={2}:R=E,S=1500|2,V={3}:R=F,S=1003|1,V={4}:",$C$3,$C40,$E40,$C$4,$C$11)</f>
        <v>4095</v>
      </c>
      <c r="O40" s="2">
        <f>TableauB22[[#This Row],[Prévu - Prix de Vente]]-TableauB22[[#This Row],[Montant HT Net Facturé]]</f>
        <v>-4095</v>
      </c>
      <c r="P40" s="2">
        <f>TableauB22[[#This Row],[Prévu - Prix de Vente]]-TableauB22[[#This Row],[Réalisé - Déboursé]]</f>
        <v>-3217.4999999999991</v>
      </c>
      <c r="Q40" s="3">
        <f>TableauB22[[#This Row],[Marge sur Déboursé Réalisé]]/TableauB22[[#This Row],[Réalisé - Déboursé]]</f>
        <v>-1</v>
      </c>
      <c r="R40" s="2">
        <f>TableauB22[[#This Row],[Prévu - Prix de Vente]]-TableauB22[[#This Row],[Réalisé - Prix De Revient]]</f>
        <v>-3603.6000000000013</v>
      </c>
      <c r="S40" s="6">
        <f>TableauB22[[#This Row],[Marge sur PR Réalisé]]/TableauB22[[#This Row],[Réalisé - Prix De Revient]]</f>
        <v>-1</v>
      </c>
    </row>
    <row r="41" spans="2:19" x14ac:dyDescent="0.3">
      <c r="B41" s="1" t="s">
        <v>150</v>
      </c>
      <c r="C41" s="1" t="s">
        <v>151</v>
      </c>
      <c r="D41" s="1"/>
      <c r="E41" s="1" t="s">
        <v>163</v>
      </c>
      <c r="F41" s="1" t="s">
        <v>164</v>
      </c>
      <c r="G41" s="1" t="s">
        <v>790</v>
      </c>
      <c r="H41" s="1" t="s">
        <v>36</v>
      </c>
      <c r="I41" s="2">
        <v>2510</v>
      </c>
      <c r="J41" s="2">
        <v>2070.71</v>
      </c>
      <c r="K41" s="2">
        <v>2319.1999999999998</v>
      </c>
      <c r="L41" s="2">
        <v>3290.3700000000017</v>
      </c>
      <c r="M41" s="2">
        <v>3685.2144000000008</v>
      </c>
      <c r="N41" s="2">
        <f>_xll.Assistant.XL.RIK_AC("INF53__;INF02@E=1,S=12,G=0,T=0,P=0:@R=A,S=8,V={0}:R=B,S=1,V=Avoir client,Facture client:R=C,S=1003|3,V={1}:R=D,S=1500|2,V={2}:R=E,S=1500|2,V={3}:R=F,S=1003|1,V={4}:",$C$3,$C41,$E41,$C$4,$C$11)</f>
        <v>0</v>
      </c>
      <c r="O41" s="2">
        <f>TableauB22[[#This Row],[Prévu - Prix de Vente]]-TableauB22[[#This Row],[Montant HT Net Facturé]]</f>
        <v>2510</v>
      </c>
      <c r="P41" s="2">
        <f>TableauB22[[#This Row],[Prévu - Prix de Vente]]-TableauB22[[#This Row],[Réalisé - Déboursé]]</f>
        <v>-780.37000000000171</v>
      </c>
      <c r="Q41" s="3">
        <f>TableauB22[[#This Row],[Marge sur Déboursé Réalisé]]/TableauB22[[#This Row],[Réalisé - Déboursé]]</f>
        <v>-0.23716785650246061</v>
      </c>
      <c r="R41" s="2">
        <f>TableauB22[[#This Row],[Prévu - Prix de Vente]]-TableauB22[[#This Row],[Réalisé - Prix De Revient]]</f>
        <v>-1175.2144000000008</v>
      </c>
      <c r="S41" s="6">
        <f>TableauB22[[#This Row],[Marge sur PR Réalisé]]/TableauB22[[#This Row],[Réalisé - Prix De Revient]]</f>
        <v>-0.31889987187719676</v>
      </c>
    </row>
    <row r="42" spans="2:19" x14ac:dyDescent="0.3">
      <c r="B42" s="1" t="s">
        <v>174</v>
      </c>
      <c r="C42" s="1" t="s">
        <v>175</v>
      </c>
      <c r="D42" s="1"/>
      <c r="E42" s="1" t="s">
        <v>176</v>
      </c>
      <c r="F42" s="1" t="s">
        <v>177</v>
      </c>
      <c r="G42" s="1" t="s">
        <v>790</v>
      </c>
      <c r="H42" s="1" t="s">
        <v>36</v>
      </c>
      <c r="I42" s="2">
        <v>0</v>
      </c>
      <c r="J42" s="2">
        <v>0</v>
      </c>
      <c r="K42" s="2">
        <v>0</v>
      </c>
      <c r="L42" s="2">
        <v>625</v>
      </c>
      <c r="M42" s="2">
        <v>700</v>
      </c>
      <c r="N42" s="2">
        <f>_xll.Assistant.XL.RIK_AC("INF53__;INF02@E=1,S=12,G=0,T=0,P=0:@R=A,S=8,V={0}:R=B,S=1,V=Avoir client,Facture client:R=C,S=1003|3,V={1}:R=D,S=1500|2,V={2}:R=E,S=1500|2,V={3}:R=F,S=1003|1,V={4}:",$C$3,$C42,$E42,$C$4,$C$11)</f>
        <v>720</v>
      </c>
      <c r="O42" s="2">
        <f>TableauB22[[#This Row],[Prévu - Prix de Vente]]-TableauB22[[#This Row],[Montant HT Net Facturé]]</f>
        <v>-720</v>
      </c>
      <c r="P42" s="2">
        <f>TableauB22[[#This Row],[Prévu - Prix de Vente]]-TableauB22[[#This Row],[Réalisé - Déboursé]]</f>
        <v>-625</v>
      </c>
      <c r="Q42" s="3">
        <f>TableauB22[[#This Row],[Marge sur Déboursé Réalisé]]/TableauB22[[#This Row],[Réalisé - Déboursé]]</f>
        <v>-1</v>
      </c>
      <c r="R42" s="2">
        <f>TableauB22[[#This Row],[Prévu - Prix de Vente]]-TableauB22[[#This Row],[Réalisé - Prix De Revient]]</f>
        <v>-700</v>
      </c>
      <c r="S42" s="6">
        <f>TableauB22[[#This Row],[Marge sur PR Réalisé]]/TableauB22[[#This Row],[Réalisé - Prix De Revient]]</f>
        <v>-1</v>
      </c>
    </row>
    <row r="43" spans="2:19" x14ac:dyDescent="0.3">
      <c r="B43" s="1" t="s">
        <v>178</v>
      </c>
      <c r="C43" s="1" t="s">
        <v>179</v>
      </c>
      <c r="D43" s="1"/>
      <c r="E43" s="1" t="s">
        <v>191</v>
      </c>
      <c r="F43" s="1" t="s">
        <v>192</v>
      </c>
      <c r="G43" s="1"/>
      <c r="H43" s="1" t="s">
        <v>36</v>
      </c>
      <c r="I43" s="2">
        <v>0</v>
      </c>
      <c r="J43" s="2">
        <v>0</v>
      </c>
      <c r="K43" s="2">
        <v>0</v>
      </c>
      <c r="L43" s="2">
        <v>200</v>
      </c>
      <c r="M43" s="2">
        <v>224.00000000000003</v>
      </c>
      <c r="N43" s="2">
        <f>_xll.Assistant.XL.RIK_AC("INF53__;INF02@E=1,S=12,G=0,T=0,P=0:@R=A,S=8,V={0}:R=B,S=1,V=Avoir client,Facture client:R=C,S=1003|3,V={1}:R=D,S=1500|2,V={2}:R=E,S=1500|2,V={3}:R=F,S=1003|1,V={4}:",$C$3,$C43,$E43,$C$4,$C$11)</f>
        <v>380</v>
      </c>
      <c r="O43" s="2">
        <f>TableauB22[[#This Row],[Prévu - Prix de Vente]]-TableauB22[[#This Row],[Montant HT Net Facturé]]</f>
        <v>-380</v>
      </c>
      <c r="P43" s="2">
        <f>TableauB22[[#This Row],[Prévu - Prix de Vente]]-TableauB22[[#This Row],[Réalisé - Déboursé]]</f>
        <v>-200</v>
      </c>
      <c r="Q43" s="3">
        <f>TableauB22[[#This Row],[Marge sur Déboursé Réalisé]]/TableauB22[[#This Row],[Réalisé - Déboursé]]</f>
        <v>-1</v>
      </c>
      <c r="R43" s="2">
        <f>TableauB22[[#This Row],[Prévu - Prix de Vente]]-TableauB22[[#This Row],[Réalisé - Prix De Revient]]</f>
        <v>-224.00000000000003</v>
      </c>
      <c r="S43" s="6">
        <f>TableauB22[[#This Row],[Marge sur PR Réalisé]]/TableauB22[[#This Row],[Réalisé - Prix De Revient]]</f>
        <v>-1</v>
      </c>
    </row>
    <row r="44" spans="2:19" x14ac:dyDescent="0.3">
      <c r="B44" s="1" t="s">
        <v>178</v>
      </c>
      <c r="C44" s="1" t="s">
        <v>179</v>
      </c>
      <c r="D44" s="1"/>
      <c r="E44" s="1" t="s">
        <v>193</v>
      </c>
      <c r="F44" s="1" t="s">
        <v>194</v>
      </c>
      <c r="G44" s="1" t="s">
        <v>790</v>
      </c>
      <c r="H44" s="1" t="s">
        <v>36</v>
      </c>
      <c r="I44" s="2">
        <v>0</v>
      </c>
      <c r="J44" s="2">
        <v>0</v>
      </c>
      <c r="K44" s="2">
        <v>0</v>
      </c>
      <c r="L44" s="2">
        <v>189.99999999999994</v>
      </c>
      <c r="M44" s="2">
        <v>212.80000000000007</v>
      </c>
      <c r="N44" s="2">
        <f>_xll.Assistant.XL.RIK_AC("INF53__;INF02@E=1,S=12,G=0,T=0,P=0:@R=A,S=8,V={0}:R=B,S=1,V=Avoir client,Facture client:R=C,S=1003|3,V={1}:R=D,S=1500|2,V={2}:R=E,S=1500|2,V={3}:R=F,S=1003|1,V={4}:",$C$3,$C44,$E44,$C$4,$C$11)</f>
        <v>320</v>
      </c>
      <c r="O44" s="2">
        <f>TableauB22[[#This Row],[Prévu - Prix de Vente]]-TableauB22[[#This Row],[Montant HT Net Facturé]]</f>
        <v>-320</v>
      </c>
      <c r="P44" s="2">
        <f>TableauB22[[#This Row],[Prévu - Prix de Vente]]-TableauB22[[#This Row],[Réalisé - Déboursé]]</f>
        <v>-189.99999999999994</v>
      </c>
      <c r="Q44" s="3">
        <f>TableauB22[[#This Row],[Marge sur Déboursé Réalisé]]/TableauB22[[#This Row],[Réalisé - Déboursé]]</f>
        <v>-1</v>
      </c>
      <c r="R44" s="2">
        <f>TableauB22[[#This Row],[Prévu - Prix de Vente]]-TableauB22[[#This Row],[Réalisé - Prix De Revient]]</f>
        <v>-212.80000000000007</v>
      </c>
      <c r="S44" s="6">
        <f>TableauB22[[#This Row],[Marge sur PR Réalisé]]/TableauB22[[#This Row],[Réalisé - Prix De Revient]]</f>
        <v>-1</v>
      </c>
    </row>
    <row r="45" spans="2:19" x14ac:dyDescent="0.3">
      <c r="B45" s="1" t="s">
        <v>178</v>
      </c>
      <c r="C45" s="1" t="s">
        <v>179</v>
      </c>
      <c r="D45" s="1"/>
      <c r="E45" s="1" t="s">
        <v>195</v>
      </c>
      <c r="F45" s="1" t="s">
        <v>196</v>
      </c>
      <c r="G45" s="1" t="s">
        <v>790</v>
      </c>
      <c r="H45" s="1" t="s">
        <v>36</v>
      </c>
      <c r="I45" s="2">
        <v>0</v>
      </c>
      <c r="J45" s="2">
        <v>0</v>
      </c>
      <c r="K45" s="2">
        <v>0</v>
      </c>
      <c r="L45" s="2">
        <v>695.00000000000011</v>
      </c>
      <c r="M45" s="2">
        <v>778.4</v>
      </c>
      <c r="N45" s="2">
        <f>_xll.Assistant.XL.RIK_AC("INF53__;INF02@E=1,S=12,G=0,T=0,P=0:@R=A,S=8,V={0}:R=B,S=1,V=Avoir client,Facture client:R=C,S=1003|3,V={1}:R=D,S=1500|2,V={2}:R=E,S=1500|2,V={3}:R=F,S=1003|1,V={4}:",$C$3,$C45,$E45,$C$4,$C$11)</f>
        <v>580</v>
      </c>
      <c r="O45" s="2">
        <f>TableauB22[[#This Row],[Prévu - Prix de Vente]]-TableauB22[[#This Row],[Montant HT Net Facturé]]</f>
        <v>-580</v>
      </c>
      <c r="P45" s="2">
        <f>TableauB22[[#This Row],[Prévu - Prix de Vente]]-TableauB22[[#This Row],[Réalisé - Déboursé]]</f>
        <v>-695.00000000000011</v>
      </c>
      <c r="Q45" s="3">
        <f>TableauB22[[#This Row],[Marge sur Déboursé Réalisé]]/TableauB22[[#This Row],[Réalisé - Déboursé]]</f>
        <v>-1</v>
      </c>
      <c r="R45" s="2">
        <f>TableauB22[[#This Row],[Prévu - Prix de Vente]]-TableauB22[[#This Row],[Réalisé - Prix De Revient]]</f>
        <v>-778.4</v>
      </c>
      <c r="S45" s="6">
        <f>TableauB22[[#This Row],[Marge sur PR Réalisé]]/TableauB22[[#This Row],[Réalisé - Prix De Revient]]</f>
        <v>-1</v>
      </c>
    </row>
    <row r="46" spans="2:19" x14ac:dyDescent="0.3">
      <c r="B46" s="1" t="s">
        <v>178</v>
      </c>
      <c r="C46" s="1" t="s">
        <v>179</v>
      </c>
      <c r="D46" s="1"/>
      <c r="E46" s="1" t="s">
        <v>197</v>
      </c>
      <c r="F46" s="1" t="s">
        <v>198</v>
      </c>
      <c r="G46" s="1" t="s">
        <v>790</v>
      </c>
      <c r="H46" s="1" t="s">
        <v>36</v>
      </c>
      <c r="I46" s="2">
        <v>0</v>
      </c>
      <c r="J46" s="2">
        <v>0</v>
      </c>
      <c r="K46" s="2">
        <v>0</v>
      </c>
      <c r="L46" s="2">
        <v>500</v>
      </c>
      <c r="M46" s="2">
        <v>560</v>
      </c>
      <c r="N46" s="2">
        <f>_xll.Assistant.XL.RIK_AC("INF53__;INF02@E=1,S=12,G=0,T=0,P=0:@R=A,S=8,V={0}:R=B,S=1,V=Avoir client,Facture client:R=C,S=1003|3,V={1}:R=D,S=1500|2,V={2}:R=E,S=1500|2,V={3}:R=F,S=1003|1,V={4}:",$C$3,$C46,$E46,$C$4,$C$11)</f>
        <v>980</v>
      </c>
      <c r="O46" s="2">
        <f>TableauB22[[#This Row],[Prévu - Prix de Vente]]-TableauB22[[#This Row],[Montant HT Net Facturé]]</f>
        <v>-980</v>
      </c>
      <c r="P46" s="2">
        <f>TableauB22[[#This Row],[Prévu - Prix de Vente]]-TableauB22[[#This Row],[Réalisé - Déboursé]]</f>
        <v>-500</v>
      </c>
      <c r="Q46" s="3">
        <f>TableauB22[[#This Row],[Marge sur Déboursé Réalisé]]/TableauB22[[#This Row],[Réalisé - Déboursé]]</f>
        <v>-1</v>
      </c>
      <c r="R46" s="2">
        <f>TableauB22[[#This Row],[Prévu - Prix de Vente]]-TableauB22[[#This Row],[Réalisé - Prix De Revient]]</f>
        <v>-560</v>
      </c>
      <c r="S46" s="6">
        <f>TableauB22[[#This Row],[Marge sur PR Réalisé]]/TableauB22[[#This Row],[Réalisé - Prix De Revient]]</f>
        <v>-1</v>
      </c>
    </row>
    <row r="47" spans="2:19" x14ac:dyDescent="0.3">
      <c r="B47" s="1" t="s">
        <v>178</v>
      </c>
      <c r="C47" s="1" t="s">
        <v>179</v>
      </c>
      <c r="D47" s="1"/>
      <c r="E47" s="1" t="s">
        <v>199</v>
      </c>
      <c r="F47" s="1" t="s">
        <v>200</v>
      </c>
      <c r="G47" s="1" t="s">
        <v>790</v>
      </c>
      <c r="H47" s="1" t="s">
        <v>36</v>
      </c>
      <c r="I47" s="2">
        <v>0</v>
      </c>
      <c r="J47" s="2">
        <v>0</v>
      </c>
      <c r="K47" s="2">
        <v>0</v>
      </c>
      <c r="L47" s="2">
        <v>300</v>
      </c>
      <c r="M47" s="2">
        <v>336.00000000000006</v>
      </c>
      <c r="N47" s="2">
        <f>_xll.Assistant.XL.RIK_AC("INF53__;INF02@E=1,S=12,G=0,T=0,P=0:@R=A,S=8,V={0}:R=B,S=1,V=Avoir client,Facture client:R=C,S=1003|3,V={1}:R=D,S=1500|2,V={2}:R=E,S=1500|2,V={3}:R=F,S=1003|1,V={4}:",$C$3,$C47,$E47,$C$4,$C$11)</f>
        <v>450</v>
      </c>
      <c r="O47" s="2">
        <f>TableauB22[[#This Row],[Prévu - Prix de Vente]]-TableauB22[[#This Row],[Montant HT Net Facturé]]</f>
        <v>-450</v>
      </c>
      <c r="P47" s="2">
        <f>TableauB22[[#This Row],[Prévu - Prix de Vente]]-TableauB22[[#This Row],[Réalisé - Déboursé]]</f>
        <v>-300</v>
      </c>
      <c r="Q47" s="3">
        <f>TableauB22[[#This Row],[Marge sur Déboursé Réalisé]]/TableauB22[[#This Row],[Réalisé - Déboursé]]</f>
        <v>-1</v>
      </c>
      <c r="R47" s="2">
        <f>TableauB22[[#This Row],[Prévu - Prix de Vente]]-TableauB22[[#This Row],[Réalisé - Prix De Revient]]</f>
        <v>-336.00000000000006</v>
      </c>
      <c r="S47" s="6">
        <f>TableauB22[[#This Row],[Marge sur PR Réalisé]]/TableauB22[[#This Row],[Réalisé - Prix De Revient]]</f>
        <v>-1</v>
      </c>
    </row>
    <row r="48" spans="2:19" x14ac:dyDescent="0.3">
      <c r="B48" s="1" t="s">
        <v>178</v>
      </c>
      <c r="C48" s="1" t="s">
        <v>179</v>
      </c>
      <c r="D48" s="1"/>
      <c r="E48" s="1" t="s">
        <v>201</v>
      </c>
      <c r="F48" s="1" t="s">
        <v>202</v>
      </c>
      <c r="G48" s="1" t="s">
        <v>790</v>
      </c>
      <c r="H48" s="1" t="s">
        <v>36</v>
      </c>
      <c r="I48" s="2">
        <v>0</v>
      </c>
      <c r="J48" s="2">
        <v>0</v>
      </c>
      <c r="K48" s="2">
        <v>0</v>
      </c>
      <c r="L48" s="2">
        <v>1180</v>
      </c>
      <c r="M48" s="2">
        <v>1321.6000000000001</v>
      </c>
      <c r="N48" s="2">
        <f>_xll.Assistant.XL.RIK_AC("INF53__;INF02@E=1,S=12,G=0,T=0,P=0:@R=A,S=8,V={0}:R=B,S=1,V=Avoir client,Facture client:R=C,S=1003|3,V={1}:R=D,S=1500|2,V={2}:R=E,S=1500|2,V={3}:R=F,S=1003|1,V={4}:",$C$3,$C48,$E48,$C$4,$C$11)</f>
        <v>1585</v>
      </c>
      <c r="O48" s="2">
        <f>TableauB22[[#This Row],[Prévu - Prix de Vente]]-TableauB22[[#This Row],[Montant HT Net Facturé]]</f>
        <v>-1585</v>
      </c>
      <c r="P48" s="2">
        <f>TableauB22[[#This Row],[Prévu - Prix de Vente]]-TableauB22[[#This Row],[Réalisé - Déboursé]]</f>
        <v>-1180</v>
      </c>
      <c r="Q48" s="3">
        <f>TableauB22[[#This Row],[Marge sur Déboursé Réalisé]]/TableauB22[[#This Row],[Réalisé - Déboursé]]</f>
        <v>-1</v>
      </c>
      <c r="R48" s="2">
        <f>TableauB22[[#This Row],[Prévu - Prix de Vente]]-TableauB22[[#This Row],[Réalisé - Prix De Revient]]</f>
        <v>-1321.6000000000001</v>
      </c>
      <c r="S48" s="6">
        <f>TableauB22[[#This Row],[Marge sur PR Réalisé]]/TableauB22[[#This Row],[Réalisé - Prix De Revient]]</f>
        <v>-1</v>
      </c>
    </row>
    <row r="49" spans="2:19" x14ac:dyDescent="0.3">
      <c r="B49" s="1" t="s">
        <v>178</v>
      </c>
      <c r="C49" s="1" t="s">
        <v>179</v>
      </c>
      <c r="D49" s="1"/>
      <c r="E49" s="1" t="s">
        <v>203</v>
      </c>
      <c r="F49" s="1" t="s">
        <v>204</v>
      </c>
      <c r="G49" s="1" t="s">
        <v>790</v>
      </c>
      <c r="H49" s="1" t="s">
        <v>36</v>
      </c>
      <c r="I49" s="2">
        <v>0</v>
      </c>
      <c r="J49" s="2">
        <v>0</v>
      </c>
      <c r="K49" s="2">
        <v>0</v>
      </c>
      <c r="L49" s="2">
        <v>1260</v>
      </c>
      <c r="M49" s="2">
        <v>1411.2000000000003</v>
      </c>
      <c r="N49" s="2">
        <f>_xll.Assistant.XL.RIK_AC("INF53__;INF02@E=1,S=12,G=0,T=0,P=0:@R=A,S=8,V={0}:R=B,S=1,V=Avoir client,Facture client:R=C,S=1003|3,V={1}:R=D,S=1500|2,V={2}:R=E,S=1500|2,V={3}:R=F,S=1003|1,V={4}:",$C$3,$C49,$E49,$C$4,$C$11)</f>
        <v>1360</v>
      </c>
      <c r="O49" s="2">
        <f>TableauB22[[#This Row],[Prévu - Prix de Vente]]-TableauB22[[#This Row],[Montant HT Net Facturé]]</f>
        <v>-1360</v>
      </c>
      <c r="P49" s="2">
        <f>TableauB22[[#This Row],[Prévu - Prix de Vente]]-TableauB22[[#This Row],[Réalisé - Déboursé]]</f>
        <v>-1260</v>
      </c>
      <c r="Q49" s="3">
        <f>TableauB22[[#This Row],[Marge sur Déboursé Réalisé]]/TableauB22[[#This Row],[Réalisé - Déboursé]]</f>
        <v>-1</v>
      </c>
      <c r="R49" s="2">
        <f>TableauB22[[#This Row],[Prévu - Prix de Vente]]-TableauB22[[#This Row],[Réalisé - Prix De Revient]]</f>
        <v>-1411.2000000000003</v>
      </c>
      <c r="S49" s="6">
        <f>TableauB22[[#This Row],[Marge sur PR Réalisé]]/TableauB22[[#This Row],[Réalisé - Prix De Revient]]</f>
        <v>-1</v>
      </c>
    </row>
    <row r="50" spans="2:19" x14ac:dyDescent="0.3">
      <c r="B50" s="1" t="s">
        <v>178</v>
      </c>
      <c r="C50" s="1" t="s">
        <v>179</v>
      </c>
      <c r="D50" s="1"/>
      <c r="E50" s="1" t="s">
        <v>205</v>
      </c>
      <c r="F50" s="1" t="s">
        <v>206</v>
      </c>
      <c r="G50" s="1" t="s">
        <v>790</v>
      </c>
      <c r="H50" s="1" t="s">
        <v>36</v>
      </c>
      <c r="I50" s="2">
        <v>0</v>
      </c>
      <c r="J50" s="2">
        <v>0</v>
      </c>
      <c r="K50" s="2">
        <v>0</v>
      </c>
      <c r="L50" s="2">
        <v>865</v>
      </c>
      <c r="M50" s="2">
        <v>968.8000000000003</v>
      </c>
      <c r="N50" s="2">
        <f>_xll.Assistant.XL.RIK_AC("INF53__;INF02@E=1,S=12,G=0,T=0,P=0:@R=A,S=8,V={0}:R=B,S=1,V=Avoir client,Facture client:R=C,S=1003|3,V={1}:R=D,S=1500|2,V={2}:R=E,S=1500|2,V={3}:R=F,S=1003|1,V={4}:",$C$3,$C50,$E50,$C$4,$C$11)</f>
        <v>870</v>
      </c>
      <c r="O50" s="2">
        <f>TableauB22[[#This Row],[Prévu - Prix de Vente]]-TableauB22[[#This Row],[Montant HT Net Facturé]]</f>
        <v>-870</v>
      </c>
      <c r="P50" s="2">
        <f>TableauB22[[#This Row],[Prévu - Prix de Vente]]-TableauB22[[#This Row],[Réalisé - Déboursé]]</f>
        <v>-865</v>
      </c>
      <c r="Q50" s="3">
        <f>TableauB22[[#This Row],[Marge sur Déboursé Réalisé]]/TableauB22[[#This Row],[Réalisé - Déboursé]]</f>
        <v>-1</v>
      </c>
      <c r="R50" s="2">
        <f>TableauB22[[#This Row],[Prévu - Prix de Vente]]-TableauB22[[#This Row],[Réalisé - Prix De Revient]]</f>
        <v>-968.8000000000003</v>
      </c>
      <c r="S50" s="6">
        <f>TableauB22[[#This Row],[Marge sur PR Réalisé]]/TableauB22[[#This Row],[Réalisé - Prix De Revient]]</f>
        <v>-1</v>
      </c>
    </row>
    <row r="51" spans="2:19" x14ac:dyDescent="0.3">
      <c r="B51" s="1" t="s">
        <v>178</v>
      </c>
      <c r="C51" s="1" t="s">
        <v>179</v>
      </c>
      <c r="D51" s="1"/>
      <c r="E51" s="1" t="s">
        <v>207</v>
      </c>
      <c r="F51" s="1" t="s">
        <v>208</v>
      </c>
      <c r="G51" s="1" t="s">
        <v>790</v>
      </c>
      <c r="H51" s="1" t="s">
        <v>36</v>
      </c>
      <c r="I51" s="2">
        <v>535</v>
      </c>
      <c r="J51" s="2">
        <v>281</v>
      </c>
      <c r="K51" s="2">
        <v>314.71999999999997</v>
      </c>
      <c r="L51" s="2">
        <v>405</v>
      </c>
      <c r="M51" s="2">
        <v>453.6</v>
      </c>
      <c r="N51" s="2">
        <f>_xll.Assistant.XL.RIK_AC("INF53__;INF02@E=1,S=12,G=0,T=0,P=0:@R=A,S=8,V={0}:R=B,S=1,V=Avoir client,Facture client:R=C,S=1003|3,V={1}:R=D,S=1500|2,V={2}:R=E,S=1500|2,V={3}:R=F,S=1003|1,V={4}:",$C$3,$C51,$E51,$C$4,$C$11)</f>
        <v>535</v>
      </c>
      <c r="O51" s="2">
        <f>TableauB22[[#This Row],[Prévu - Prix de Vente]]-TableauB22[[#This Row],[Montant HT Net Facturé]]</f>
        <v>0</v>
      </c>
      <c r="P51" s="2">
        <f>TableauB22[[#This Row],[Prévu - Prix de Vente]]-TableauB22[[#This Row],[Réalisé - Déboursé]]</f>
        <v>130</v>
      </c>
      <c r="Q51" s="3">
        <f>TableauB22[[#This Row],[Marge sur Déboursé Réalisé]]/TableauB22[[#This Row],[Réalisé - Déboursé]]</f>
        <v>0.32098765432098764</v>
      </c>
      <c r="R51" s="2">
        <f>TableauB22[[#This Row],[Prévu - Prix de Vente]]-TableauB22[[#This Row],[Réalisé - Prix De Revient]]</f>
        <v>81.399999999999977</v>
      </c>
      <c r="S51" s="6">
        <f>TableauB22[[#This Row],[Marge sur PR Réalisé]]/TableauB22[[#This Row],[Réalisé - Prix De Revient]]</f>
        <v>0.17945326278659607</v>
      </c>
    </row>
    <row r="52" spans="2:19" x14ac:dyDescent="0.3">
      <c r="B52" s="1" t="s">
        <v>178</v>
      </c>
      <c r="C52" s="1" t="s">
        <v>179</v>
      </c>
      <c r="D52" s="1"/>
      <c r="E52" s="1" t="s">
        <v>209</v>
      </c>
      <c r="F52" s="1" t="s">
        <v>210</v>
      </c>
      <c r="G52" s="1" t="s">
        <v>790</v>
      </c>
      <c r="H52" s="1" t="s">
        <v>36</v>
      </c>
      <c r="I52" s="2">
        <v>330</v>
      </c>
      <c r="J52" s="2">
        <v>173.5</v>
      </c>
      <c r="K52" s="2">
        <v>194.32</v>
      </c>
      <c r="L52" s="2">
        <v>255</v>
      </c>
      <c r="M52" s="2">
        <v>285.59999999999991</v>
      </c>
      <c r="N52" s="2">
        <f>_xll.Assistant.XL.RIK_AC("INF53__;INF02@E=1,S=12,G=0,T=0,P=0:@R=A,S=8,V={0}:R=B,S=1,V=Avoir client,Facture client:R=C,S=1003|3,V={1}:R=D,S=1500|2,V={2}:R=E,S=1500|2,V={3}:R=F,S=1003|1,V={4}:",$C$3,$C52,$E52,$C$4,$C$11)</f>
        <v>330</v>
      </c>
      <c r="O52" s="2">
        <f>TableauB22[[#This Row],[Prévu - Prix de Vente]]-TableauB22[[#This Row],[Montant HT Net Facturé]]</f>
        <v>0</v>
      </c>
      <c r="P52" s="2">
        <f>TableauB22[[#This Row],[Prévu - Prix de Vente]]-TableauB22[[#This Row],[Réalisé - Déboursé]]</f>
        <v>75</v>
      </c>
      <c r="Q52" s="3">
        <f>TableauB22[[#This Row],[Marge sur Déboursé Réalisé]]/TableauB22[[#This Row],[Réalisé - Déboursé]]</f>
        <v>0.29411764705882354</v>
      </c>
      <c r="R52" s="2">
        <f>TableauB22[[#This Row],[Prévu - Prix de Vente]]-TableauB22[[#This Row],[Réalisé - Prix De Revient]]</f>
        <v>44.400000000000091</v>
      </c>
      <c r="S52" s="6">
        <f>TableauB22[[#This Row],[Marge sur PR Réalisé]]/TableauB22[[#This Row],[Réalisé - Prix De Revient]]</f>
        <v>0.15546218487394994</v>
      </c>
    </row>
    <row r="53" spans="2:19" x14ac:dyDescent="0.3">
      <c r="B53" s="1" t="s">
        <v>178</v>
      </c>
      <c r="C53" s="1" t="s">
        <v>179</v>
      </c>
      <c r="D53" s="1"/>
      <c r="E53" s="1" t="s">
        <v>211</v>
      </c>
      <c r="F53" s="1" t="s">
        <v>212</v>
      </c>
      <c r="G53" s="1" t="s">
        <v>790</v>
      </c>
      <c r="H53" s="1" t="s">
        <v>36</v>
      </c>
      <c r="I53" s="2">
        <v>0</v>
      </c>
      <c r="J53" s="2">
        <v>0</v>
      </c>
      <c r="K53" s="2">
        <v>0</v>
      </c>
      <c r="L53" s="2">
        <v>450</v>
      </c>
      <c r="M53" s="2">
        <v>503.99999999999994</v>
      </c>
      <c r="N53" s="2">
        <f>_xll.Assistant.XL.RIK_AC("INF53__;INF02@E=1,S=12,G=0,T=0,P=0:@R=A,S=8,V={0}:R=B,S=1,V=Avoir client,Facture client:R=C,S=1003|3,V={1}:R=D,S=1500|2,V={2}:R=E,S=1500|2,V={3}:R=F,S=1003|1,V={4}:",$C$3,$C53,$E53,$C$4,$C$11)</f>
        <v>785</v>
      </c>
      <c r="O53" s="2">
        <f>TableauB22[[#This Row],[Prévu - Prix de Vente]]-TableauB22[[#This Row],[Montant HT Net Facturé]]</f>
        <v>-785</v>
      </c>
      <c r="P53" s="2">
        <f>TableauB22[[#This Row],[Prévu - Prix de Vente]]-TableauB22[[#This Row],[Réalisé - Déboursé]]</f>
        <v>-450</v>
      </c>
      <c r="Q53" s="3">
        <f>TableauB22[[#This Row],[Marge sur Déboursé Réalisé]]/TableauB22[[#This Row],[Réalisé - Déboursé]]</f>
        <v>-1</v>
      </c>
      <c r="R53" s="2">
        <f>TableauB22[[#This Row],[Prévu - Prix de Vente]]-TableauB22[[#This Row],[Réalisé - Prix De Revient]]</f>
        <v>-503.99999999999994</v>
      </c>
      <c r="S53" s="6">
        <f>TableauB22[[#This Row],[Marge sur PR Réalisé]]/TableauB22[[#This Row],[Réalisé - Prix De Revient]]</f>
        <v>-1</v>
      </c>
    </row>
    <row r="54" spans="2:19" x14ac:dyDescent="0.3">
      <c r="B54" s="1" t="s">
        <v>178</v>
      </c>
      <c r="C54" s="1" t="s">
        <v>179</v>
      </c>
      <c r="D54" s="1"/>
      <c r="E54" s="1" t="s">
        <v>236</v>
      </c>
      <c r="F54" s="1" t="s">
        <v>237</v>
      </c>
      <c r="G54" s="1" t="s">
        <v>790</v>
      </c>
      <c r="H54" s="1" t="s">
        <v>36</v>
      </c>
      <c r="I54" s="2">
        <v>0</v>
      </c>
      <c r="J54" s="2">
        <v>0</v>
      </c>
      <c r="K54" s="2">
        <v>0</v>
      </c>
      <c r="L54" s="2">
        <v>425</v>
      </c>
      <c r="M54" s="2">
        <v>476.00000000000006</v>
      </c>
      <c r="N54" s="2">
        <f>_xll.Assistant.XL.RIK_AC("INF53__;INF02@E=1,S=12,G=0,T=0,P=0:@R=A,S=8,V={0}:R=B,S=1,V=Avoir client,Facture client:R=C,S=1003|3,V={1}:R=D,S=1500|2,V={2}:R=E,S=1500|2,V={3}:R=F,S=1003|1,V={4}:",$C$3,$C54,$E54,$C$4,$C$11)</f>
        <v>930</v>
      </c>
      <c r="O54" s="2">
        <f>TableauB22[[#This Row],[Prévu - Prix de Vente]]-TableauB22[[#This Row],[Montant HT Net Facturé]]</f>
        <v>-930</v>
      </c>
      <c r="P54" s="2">
        <f>TableauB22[[#This Row],[Prévu - Prix de Vente]]-TableauB22[[#This Row],[Réalisé - Déboursé]]</f>
        <v>-425</v>
      </c>
      <c r="Q54" s="3">
        <f>TableauB22[[#This Row],[Marge sur Déboursé Réalisé]]/TableauB22[[#This Row],[Réalisé - Déboursé]]</f>
        <v>-1</v>
      </c>
      <c r="R54" s="2">
        <f>TableauB22[[#This Row],[Prévu - Prix de Vente]]-TableauB22[[#This Row],[Réalisé - Prix De Revient]]</f>
        <v>-476.00000000000006</v>
      </c>
      <c r="S54" s="6">
        <f>TableauB22[[#This Row],[Marge sur PR Réalisé]]/TableauB22[[#This Row],[Réalisé - Prix De Revient]]</f>
        <v>-1</v>
      </c>
    </row>
    <row r="55" spans="2:19" x14ac:dyDescent="0.3">
      <c r="B55" s="1" t="s">
        <v>178</v>
      </c>
      <c r="C55" s="1" t="s">
        <v>179</v>
      </c>
      <c r="D55" s="1"/>
      <c r="E55" s="1" t="s">
        <v>238</v>
      </c>
      <c r="F55" s="1" t="s">
        <v>239</v>
      </c>
      <c r="G55" s="1" t="s">
        <v>790</v>
      </c>
      <c r="H55" s="1" t="s">
        <v>36</v>
      </c>
      <c r="I55" s="2">
        <v>0</v>
      </c>
      <c r="J55" s="2">
        <v>0</v>
      </c>
      <c r="K55" s="2">
        <v>0</v>
      </c>
      <c r="L55" s="2">
        <v>505</v>
      </c>
      <c r="M55" s="2">
        <v>565.6</v>
      </c>
      <c r="N55" s="2">
        <f>_xll.Assistant.XL.RIK_AC("INF53__;INF02@E=1,S=12,G=0,T=0,P=0:@R=A,S=8,V={0}:R=B,S=1,V=Avoir client,Facture client:R=C,S=1003|3,V={1}:R=D,S=1500|2,V={2}:R=E,S=1500|2,V={3}:R=F,S=1003|1,V={4}:",$C$3,$C55,$E55,$C$4,$C$11)</f>
        <v>980</v>
      </c>
      <c r="O55" s="2">
        <f>TableauB22[[#This Row],[Prévu - Prix de Vente]]-TableauB22[[#This Row],[Montant HT Net Facturé]]</f>
        <v>-980</v>
      </c>
      <c r="P55" s="2">
        <f>TableauB22[[#This Row],[Prévu - Prix de Vente]]-TableauB22[[#This Row],[Réalisé - Déboursé]]</f>
        <v>-505</v>
      </c>
      <c r="Q55" s="3">
        <f>TableauB22[[#This Row],[Marge sur Déboursé Réalisé]]/TableauB22[[#This Row],[Réalisé - Déboursé]]</f>
        <v>-1</v>
      </c>
      <c r="R55" s="2">
        <f>TableauB22[[#This Row],[Prévu - Prix de Vente]]-TableauB22[[#This Row],[Réalisé - Prix De Revient]]</f>
        <v>-565.6</v>
      </c>
      <c r="S55" s="6">
        <f>TableauB22[[#This Row],[Marge sur PR Réalisé]]/TableauB22[[#This Row],[Réalisé - Prix De Revient]]</f>
        <v>-1</v>
      </c>
    </row>
    <row r="56" spans="2:19" x14ac:dyDescent="0.3">
      <c r="B56" s="1" t="s">
        <v>240</v>
      </c>
      <c r="C56" s="1" t="s">
        <v>241</v>
      </c>
      <c r="D56" s="1"/>
      <c r="E56" s="1" t="s">
        <v>282</v>
      </c>
      <c r="F56" s="1" t="s">
        <v>283</v>
      </c>
      <c r="G56" s="1"/>
      <c r="H56" s="1" t="s">
        <v>36</v>
      </c>
      <c r="I56" s="2">
        <v>0</v>
      </c>
      <c r="J56" s="2">
        <v>0</v>
      </c>
      <c r="K56" s="2">
        <v>0</v>
      </c>
      <c r="L56" s="2">
        <v>450</v>
      </c>
      <c r="M56" s="2">
        <v>504.00000000000011</v>
      </c>
      <c r="N56" s="2">
        <f>_xll.Assistant.XL.RIK_AC("INF53__;INF02@E=1,S=12,G=0,T=0,P=0:@R=A,S=8,V={0}:R=B,S=1,V=Avoir client,Facture client:R=C,S=1003|3,V={1}:R=D,S=1500|2,V={2}:R=E,S=1500|2,V={3}:R=F,S=1003|1,V={4}:",$C$3,$C56,$E56,$C$4,$C$11)</f>
        <v>275</v>
      </c>
      <c r="O56" s="2">
        <f>TableauB22[[#This Row],[Prévu - Prix de Vente]]-TableauB22[[#This Row],[Montant HT Net Facturé]]</f>
        <v>-275</v>
      </c>
      <c r="P56" s="2">
        <f>TableauB22[[#This Row],[Prévu - Prix de Vente]]-TableauB22[[#This Row],[Réalisé - Déboursé]]</f>
        <v>-450</v>
      </c>
      <c r="Q56" s="3">
        <f>TableauB22[[#This Row],[Marge sur Déboursé Réalisé]]/TableauB22[[#This Row],[Réalisé - Déboursé]]</f>
        <v>-1</v>
      </c>
      <c r="R56" s="2">
        <f>TableauB22[[#This Row],[Prévu - Prix de Vente]]-TableauB22[[#This Row],[Réalisé - Prix De Revient]]</f>
        <v>-504.00000000000011</v>
      </c>
      <c r="S56" s="6">
        <f>TableauB22[[#This Row],[Marge sur PR Réalisé]]/TableauB22[[#This Row],[Réalisé - Prix De Revient]]</f>
        <v>-1</v>
      </c>
    </row>
    <row r="57" spans="2:19" x14ac:dyDescent="0.3">
      <c r="B57" s="1" t="s">
        <v>240</v>
      </c>
      <c r="C57" s="1" t="s">
        <v>241</v>
      </c>
      <c r="D57" s="1"/>
      <c r="E57" s="1" t="s">
        <v>284</v>
      </c>
      <c r="F57" s="1" t="s">
        <v>285</v>
      </c>
      <c r="G57" s="1" t="s">
        <v>792</v>
      </c>
      <c r="H57" s="1" t="s">
        <v>36</v>
      </c>
      <c r="I57" s="2">
        <v>0</v>
      </c>
      <c r="J57" s="2">
        <v>0</v>
      </c>
      <c r="K57" s="2">
        <v>0</v>
      </c>
      <c r="L57" s="2">
        <v>490.00000000000006</v>
      </c>
      <c r="M57" s="2">
        <v>548.79999999999995</v>
      </c>
      <c r="N57" s="2">
        <f>_xll.Assistant.XL.RIK_AC("INF53__;INF02@E=1,S=12,G=0,T=0,P=0:@R=A,S=8,V={0}:R=B,S=1,V=Avoir client,Facture client:R=C,S=1003|3,V={1}:R=D,S=1500|2,V={2}:R=E,S=1500|2,V={3}:R=F,S=1003|1,V={4}:",$C$3,$C57,$E57,$C$4,$C$11)</f>
        <v>1530</v>
      </c>
      <c r="O57" s="2">
        <f>TableauB22[[#This Row],[Prévu - Prix de Vente]]-TableauB22[[#This Row],[Montant HT Net Facturé]]</f>
        <v>-1530</v>
      </c>
      <c r="P57" s="2">
        <f>TableauB22[[#This Row],[Prévu - Prix de Vente]]-TableauB22[[#This Row],[Réalisé - Déboursé]]</f>
        <v>-490.00000000000006</v>
      </c>
      <c r="Q57" s="3">
        <f>TableauB22[[#This Row],[Marge sur Déboursé Réalisé]]/TableauB22[[#This Row],[Réalisé - Déboursé]]</f>
        <v>-1</v>
      </c>
      <c r="R57" s="2">
        <f>TableauB22[[#This Row],[Prévu - Prix de Vente]]-TableauB22[[#This Row],[Réalisé - Prix De Revient]]</f>
        <v>-548.79999999999995</v>
      </c>
      <c r="S57" s="6">
        <f>TableauB22[[#This Row],[Marge sur PR Réalisé]]/TableauB22[[#This Row],[Réalisé - Prix De Revient]]</f>
        <v>-1</v>
      </c>
    </row>
    <row r="58" spans="2:19" x14ac:dyDescent="0.3">
      <c r="B58" s="1" t="s">
        <v>240</v>
      </c>
      <c r="C58" s="1" t="s">
        <v>241</v>
      </c>
      <c r="D58" s="1"/>
      <c r="E58" s="1" t="s">
        <v>286</v>
      </c>
      <c r="F58" s="1" t="s">
        <v>287</v>
      </c>
      <c r="G58" s="1" t="s">
        <v>792</v>
      </c>
      <c r="H58" s="1" t="s">
        <v>36</v>
      </c>
      <c r="I58" s="2">
        <v>0</v>
      </c>
      <c r="J58" s="2">
        <v>0</v>
      </c>
      <c r="K58" s="2">
        <v>0</v>
      </c>
      <c r="L58" s="2">
        <v>320</v>
      </c>
      <c r="M58" s="2">
        <v>358.39999999999992</v>
      </c>
      <c r="N58" s="2">
        <f>_xll.Assistant.XL.RIK_AC("INF53__;INF02@E=1,S=12,G=0,T=0,P=0:@R=A,S=8,V={0}:R=B,S=1,V=Avoir client,Facture client:R=C,S=1003|3,V={1}:R=D,S=1500|2,V={2}:R=E,S=1500|2,V={3}:R=F,S=1003|1,V={4}:",$C$3,$C58,$E58,$C$4,$C$11)</f>
        <v>1360</v>
      </c>
      <c r="O58" s="2">
        <f>TableauB22[[#This Row],[Prévu - Prix de Vente]]-TableauB22[[#This Row],[Montant HT Net Facturé]]</f>
        <v>-1360</v>
      </c>
      <c r="P58" s="2">
        <f>TableauB22[[#This Row],[Prévu - Prix de Vente]]-TableauB22[[#This Row],[Réalisé - Déboursé]]</f>
        <v>-320</v>
      </c>
      <c r="Q58" s="3">
        <f>TableauB22[[#This Row],[Marge sur Déboursé Réalisé]]/TableauB22[[#This Row],[Réalisé - Déboursé]]</f>
        <v>-1</v>
      </c>
      <c r="R58" s="2">
        <f>TableauB22[[#This Row],[Prévu - Prix de Vente]]-TableauB22[[#This Row],[Réalisé - Prix De Revient]]</f>
        <v>-358.39999999999992</v>
      </c>
      <c r="S58" s="6">
        <f>TableauB22[[#This Row],[Marge sur PR Réalisé]]/TableauB22[[#This Row],[Réalisé - Prix De Revient]]</f>
        <v>-1</v>
      </c>
    </row>
    <row r="59" spans="2:19" x14ac:dyDescent="0.3">
      <c r="B59" s="1" t="s">
        <v>240</v>
      </c>
      <c r="C59" s="1" t="s">
        <v>241</v>
      </c>
      <c r="D59" s="1"/>
      <c r="E59" s="1" t="s">
        <v>288</v>
      </c>
      <c r="F59" s="1" t="s">
        <v>289</v>
      </c>
      <c r="G59" s="1" t="s">
        <v>792</v>
      </c>
      <c r="H59" s="1" t="s">
        <v>36</v>
      </c>
      <c r="I59" s="2">
        <v>0</v>
      </c>
      <c r="J59" s="2">
        <v>0</v>
      </c>
      <c r="K59" s="2">
        <v>0</v>
      </c>
      <c r="L59" s="2">
        <v>310.00000000000006</v>
      </c>
      <c r="M59" s="2">
        <v>347.2</v>
      </c>
      <c r="N59" s="2">
        <f>_xll.Assistant.XL.RIK_AC("INF53__;INF02@E=1,S=12,G=0,T=0,P=0:@R=A,S=8,V={0}:R=B,S=1,V=Avoir client,Facture client:R=C,S=1003|3,V={1}:R=D,S=1500|2,V={2}:R=E,S=1500|2,V={3}:R=F,S=1003|1,V={4}:",$C$3,$C59,$E59,$C$4,$C$11)</f>
        <v>170</v>
      </c>
      <c r="O59" s="2">
        <f>TableauB22[[#This Row],[Prévu - Prix de Vente]]-TableauB22[[#This Row],[Montant HT Net Facturé]]</f>
        <v>-170</v>
      </c>
      <c r="P59" s="2">
        <f>TableauB22[[#This Row],[Prévu - Prix de Vente]]-TableauB22[[#This Row],[Réalisé - Déboursé]]</f>
        <v>-310.00000000000006</v>
      </c>
      <c r="Q59" s="3">
        <f>TableauB22[[#This Row],[Marge sur Déboursé Réalisé]]/TableauB22[[#This Row],[Réalisé - Déboursé]]</f>
        <v>-1</v>
      </c>
      <c r="R59" s="2">
        <f>TableauB22[[#This Row],[Prévu - Prix de Vente]]-TableauB22[[#This Row],[Réalisé - Prix De Revient]]</f>
        <v>-347.2</v>
      </c>
      <c r="S59" s="6">
        <f>TableauB22[[#This Row],[Marge sur PR Réalisé]]/TableauB22[[#This Row],[Réalisé - Prix De Revient]]</f>
        <v>-1</v>
      </c>
    </row>
    <row r="60" spans="2:19" x14ac:dyDescent="0.3">
      <c r="B60" s="1" t="s">
        <v>240</v>
      </c>
      <c r="C60" s="1" t="s">
        <v>241</v>
      </c>
      <c r="D60" s="1"/>
      <c r="E60" s="1" t="s">
        <v>290</v>
      </c>
      <c r="F60" s="1" t="s">
        <v>291</v>
      </c>
      <c r="G60" s="1" t="s">
        <v>792</v>
      </c>
      <c r="H60" s="1" t="s">
        <v>36</v>
      </c>
      <c r="I60" s="2">
        <v>0</v>
      </c>
      <c r="J60" s="2">
        <v>0</v>
      </c>
      <c r="K60" s="2">
        <v>0</v>
      </c>
      <c r="L60" s="2">
        <v>410</v>
      </c>
      <c r="M60" s="2">
        <v>459.20000000000005</v>
      </c>
      <c r="N60" s="2">
        <f>_xll.Assistant.XL.RIK_AC("INF53__;INF02@E=1,S=12,G=0,T=0,P=0:@R=A,S=8,V={0}:R=B,S=1,V=Avoir client,Facture client:R=C,S=1003|3,V={1}:R=D,S=1500|2,V={2}:R=E,S=1500|2,V={3}:R=F,S=1003|1,V={4}:",$C$3,$C60,$E60,$C$4,$C$11)</f>
        <v>350</v>
      </c>
      <c r="O60" s="2">
        <f>TableauB22[[#This Row],[Prévu - Prix de Vente]]-TableauB22[[#This Row],[Montant HT Net Facturé]]</f>
        <v>-350</v>
      </c>
      <c r="P60" s="2">
        <f>TableauB22[[#This Row],[Prévu - Prix de Vente]]-TableauB22[[#This Row],[Réalisé - Déboursé]]</f>
        <v>-410</v>
      </c>
      <c r="Q60" s="3">
        <f>TableauB22[[#This Row],[Marge sur Déboursé Réalisé]]/TableauB22[[#This Row],[Réalisé - Déboursé]]</f>
        <v>-1</v>
      </c>
      <c r="R60" s="2">
        <f>TableauB22[[#This Row],[Prévu - Prix de Vente]]-TableauB22[[#This Row],[Réalisé - Prix De Revient]]</f>
        <v>-459.20000000000005</v>
      </c>
      <c r="S60" s="6">
        <f>TableauB22[[#This Row],[Marge sur PR Réalisé]]/TableauB22[[#This Row],[Réalisé - Prix De Revient]]</f>
        <v>-1</v>
      </c>
    </row>
    <row r="61" spans="2:19" x14ac:dyDescent="0.3">
      <c r="B61" s="1" t="s">
        <v>240</v>
      </c>
      <c r="C61" s="1" t="s">
        <v>241</v>
      </c>
      <c r="D61" s="1"/>
      <c r="E61" s="1" t="s">
        <v>292</v>
      </c>
      <c r="F61" s="1" t="s">
        <v>293</v>
      </c>
      <c r="G61" s="1" t="s">
        <v>792</v>
      </c>
      <c r="H61" s="1" t="s">
        <v>36</v>
      </c>
      <c r="I61" s="2">
        <v>0</v>
      </c>
      <c r="J61" s="2">
        <v>0</v>
      </c>
      <c r="K61" s="2">
        <v>0</v>
      </c>
      <c r="L61" s="2">
        <v>1527.4999999999998</v>
      </c>
      <c r="M61" s="2">
        <v>1710.8</v>
      </c>
      <c r="N61" s="2">
        <f>_xll.Assistant.XL.RIK_AC("INF53__;INF02@E=1,S=12,G=0,T=0,P=0:@R=A,S=8,V={0}:R=B,S=1,V=Avoir client,Facture client:R=C,S=1003|3,V={1}:R=D,S=1500|2,V={2}:R=E,S=1500|2,V={3}:R=F,S=1003|1,V={4}:",$C$3,$C61,$E61,$C$4,$C$11)</f>
        <v>3045</v>
      </c>
      <c r="O61" s="2">
        <f>TableauB22[[#This Row],[Prévu - Prix de Vente]]-TableauB22[[#This Row],[Montant HT Net Facturé]]</f>
        <v>-3045</v>
      </c>
      <c r="P61" s="2">
        <f>TableauB22[[#This Row],[Prévu - Prix de Vente]]-TableauB22[[#This Row],[Réalisé - Déboursé]]</f>
        <v>-1527.4999999999998</v>
      </c>
      <c r="Q61" s="3">
        <f>TableauB22[[#This Row],[Marge sur Déboursé Réalisé]]/TableauB22[[#This Row],[Réalisé - Déboursé]]</f>
        <v>-1</v>
      </c>
      <c r="R61" s="2">
        <f>TableauB22[[#This Row],[Prévu - Prix de Vente]]-TableauB22[[#This Row],[Réalisé - Prix De Revient]]</f>
        <v>-1710.8</v>
      </c>
      <c r="S61" s="6">
        <f>TableauB22[[#This Row],[Marge sur PR Réalisé]]/TableauB22[[#This Row],[Réalisé - Prix De Revient]]</f>
        <v>-1</v>
      </c>
    </row>
    <row r="62" spans="2:19" x14ac:dyDescent="0.3">
      <c r="B62" s="1" t="s">
        <v>240</v>
      </c>
      <c r="C62" s="1" t="s">
        <v>241</v>
      </c>
      <c r="D62" s="1"/>
      <c r="E62" s="1" t="s">
        <v>294</v>
      </c>
      <c r="F62" s="1" t="s">
        <v>295</v>
      </c>
      <c r="G62" s="1" t="s">
        <v>792</v>
      </c>
      <c r="H62" s="1" t="s">
        <v>36</v>
      </c>
      <c r="I62" s="2">
        <v>3115</v>
      </c>
      <c r="J62" s="2">
        <v>2245</v>
      </c>
      <c r="K62" s="2">
        <v>2581.75</v>
      </c>
      <c r="L62" s="2">
        <v>1379.9999999999993</v>
      </c>
      <c r="M62" s="2">
        <v>1545.6</v>
      </c>
      <c r="N62" s="2">
        <f>_xll.Assistant.XL.RIK_AC("INF53__;INF02@E=1,S=12,G=0,T=0,P=0:@R=A,S=8,V={0}:R=B,S=1,V=Avoir client,Facture client:R=C,S=1003|3,V={1}:R=D,S=1500|2,V={2}:R=E,S=1500|2,V={3}:R=F,S=1003|1,V={4}:",$C$3,$C62,$E62,$C$4,$C$11)</f>
        <v>3115</v>
      </c>
      <c r="O62" s="2">
        <f>TableauB22[[#This Row],[Prévu - Prix de Vente]]-TableauB22[[#This Row],[Montant HT Net Facturé]]</f>
        <v>0</v>
      </c>
      <c r="P62" s="2">
        <f>TableauB22[[#This Row],[Prévu - Prix de Vente]]-TableauB22[[#This Row],[Réalisé - Déboursé]]</f>
        <v>1735.0000000000007</v>
      </c>
      <c r="Q62" s="3">
        <f>TableauB22[[#This Row],[Marge sur Déboursé Réalisé]]/TableauB22[[#This Row],[Réalisé - Déboursé]]</f>
        <v>1.2572463768115953</v>
      </c>
      <c r="R62" s="2">
        <f>TableauB22[[#This Row],[Prévu - Prix de Vente]]-TableauB22[[#This Row],[Réalisé - Prix De Revient]]</f>
        <v>1569.4</v>
      </c>
      <c r="S62" s="6">
        <f>TableauB22[[#This Row],[Marge sur PR Réalisé]]/TableauB22[[#This Row],[Réalisé - Prix De Revient]]</f>
        <v>1.0153985507246377</v>
      </c>
    </row>
    <row r="63" spans="2:19" x14ac:dyDescent="0.3">
      <c r="B63" s="1" t="s">
        <v>240</v>
      </c>
      <c r="C63" s="1" t="s">
        <v>241</v>
      </c>
      <c r="D63" s="1"/>
      <c r="E63" s="1" t="s">
        <v>296</v>
      </c>
      <c r="F63" s="1" t="s">
        <v>297</v>
      </c>
      <c r="G63" s="1" t="s">
        <v>792</v>
      </c>
      <c r="H63" s="1" t="s">
        <v>36</v>
      </c>
      <c r="I63" s="2">
        <v>170</v>
      </c>
      <c r="J63" s="2">
        <v>122.75</v>
      </c>
      <c r="K63" s="2">
        <v>141.16</v>
      </c>
      <c r="L63" s="2">
        <v>61.914980000000007</v>
      </c>
      <c r="M63" s="2">
        <v>68.185712000000009</v>
      </c>
      <c r="N63" s="2">
        <f>_xll.Assistant.XL.RIK_AC("INF53__;INF02@E=1,S=12,G=0,T=0,P=0:@R=A,S=8,V={0}:R=B,S=1,V=Avoir client,Facture client:R=C,S=1003|3,V={1}:R=D,S=1500|2,V={2}:R=E,S=1500|2,V={3}:R=F,S=1003|1,V={4}:",$C$3,$C63,$E63,$C$4,$C$11)</f>
        <v>170</v>
      </c>
      <c r="O63" s="2">
        <f>TableauB22[[#This Row],[Prévu - Prix de Vente]]-TableauB22[[#This Row],[Montant HT Net Facturé]]</f>
        <v>0</v>
      </c>
      <c r="P63" s="2">
        <f>TableauB22[[#This Row],[Prévu - Prix de Vente]]-TableauB22[[#This Row],[Réalisé - Déboursé]]</f>
        <v>108.08501999999999</v>
      </c>
      <c r="Q63" s="3">
        <f>TableauB22[[#This Row],[Marge sur Déboursé Réalisé]]/TableauB22[[#This Row],[Réalisé - Déboursé]]</f>
        <v>1.7457006365826166</v>
      </c>
      <c r="R63" s="2">
        <f>TableauB22[[#This Row],[Prévu - Prix de Vente]]-TableauB22[[#This Row],[Réalisé - Prix De Revient]]</f>
        <v>101.81428799999999</v>
      </c>
      <c r="S63" s="6">
        <f>TableauB22[[#This Row],[Marge sur PR Réalisé]]/TableauB22[[#This Row],[Réalisé - Prix De Revient]]</f>
        <v>1.493190948860371</v>
      </c>
    </row>
    <row r="64" spans="2:19" x14ac:dyDescent="0.3">
      <c r="B64" s="1" t="s">
        <v>240</v>
      </c>
      <c r="C64" s="1" t="s">
        <v>241</v>
      </c>
      <c r="D64" s="1"/>
      <c r="E64" s="1" t="s">
        <v>298</v>
      </c>
      <c r="F64" s="1" t="s">
        <v>299</v>
      </c>
      <c r="G64" s="1" t="s">
        <v>792</v>
      </c>
      <c r="H64" s="1" t="s">
        <v>36</v>
      </c>
      <c r="I64" s="2">
        <v>0</v>
      </c>
      <c r="J64" s="2">
        <v>0</v>
      </c>
      <c r="K64" s="2">
        <v>0</v>
      </c>
      <c r="L64" s="2">
        <v>495.00000000000006</v>
      </c>
      <c r="M64" s="2">
        <v>554.40000000000009</v>
      </c>
      <c r="N64" s="2">
        <f>_xll.Assistant.XL.RIK_AC("INF53__;INF02@E=1,S=12,G=0,T=0,P=0:@R=A,S=8,V={0}:R=B,S=1,V=Avoir client,Facture client:R=C,S=1003|3,V={1}:R=D,S=1500|2,V={2}:R=E,S=1500|2,V={3}:R=F,S=1003|1,V={4}:",$C$3,$C64,$E64,$C$4,$C$11)</f>
        <v>2330</v>
      </c>
      <c r="O64" s="2">
        <f>TableauB22[[#This Row],[Prévu - Prix de Vente]]-TableauB22[[#This Row],[Montant HT Net Facturé]]</f>
        <v>-2330</v>
      </c>
      <c r="P64" s="2">
        <f>TableauB22[[#This Row],[Prévu - Prix de Vente]]-TableauB22[[#This Row],[Réalisé - Déboursé]]</f>
        <v>-495.00000000000006</v>
      </c>
      <c r="Q64" s="3">
        <f>TableauB22[[#This Row],[Marge sur Déboursé Réalisé]]/TableauB22[[#This Row],[Réalisé - Déboursé]]</f>
        <v>-1</v>
      </c>
      <c r="R64" s="2">
        <f>TableauB22[[#This Row],[Prévu - Prix de Vente]]-TableauB22[[#This Row],[Réalisé - Prix De Revient]]</f>
        <v>-554.40000000000009</v>
      </c>
      <c r="S64" s="6">
        <f>TableauB22[[#This Row],[Marge sur PR Réalisé]]/TableauB22[[#This Row],[Réalisé - Prix De Revient]]</f>
        <v>-1</v>
      </c>
    </row>
    <row r="65" spans="2:19" x14ac:dyDescent="0.3">
      <c r="B65" s="1" t="s">
        <v>240</v>
      </c>
      <c r="C65" s="1" t="s">
        <v>241</v>
      </c>
      <c r="D65" s="1"/>
      <c r="E65" s="1" t="s">
        <v>300</v>
      </c>
      <c r="F65" s="1" t="s">
        <v>301</v>
      </c>
      <c r="G65" s="1" t="s">
        <v>792</v>
      </c>
      <c r="H65" s="1" t="s">
        <v>36</v>
      </c>
      <c r="I65" s="2">
        <v>0</v>
      </c>
      <c r="J65" s="2">
        <v>0</v>
      </c>
      <c r="K65" s="2">
        <v>0</v>
      </c>
      <c r="L65" s="2">
        <v>535.00000000000011</v>
      </c>
      <c r="M65" s="2">
        <v>599.20000000000016</v>
      </c>
      <c r="N65" s="2">
        <f>_xll.Assistant.XL.RIK_AC("INF53__;INF02@E=1,S=12,G=0,T=0,P=0:@R=A,S=8,V={0}:R=B,S=1,V=Avoir client,Facture client:R=C,S=1003|3,V={1}:R=D,S=1500|2,V={2}:R=E,S=1500|2,V={3}:R=F,S=1003|1,V={4}:",$C$3,$C65,$E65,$C$4,$C$11)</f>
        <v>1980</v>
      </c>
      <c r="O65" s="2">
        <f>TableauB22[[#This Row],[Prévu - Prix de Vente]]-TableauB22[[#This Row],[Montant HT Net Facturé]]</f>
        <v>-1980</v>
      </c>
      <c r="P65" s="2">
        <f>TableauB22[[#This Row],[Prévu - Prix de Vente]]-TableauB22[[#This Row],[Réalisé - Déboursé]]</f>
        <v>-535.00000000000011</v>
      </c>
      <c r="Q65" s="3">
        <f>TableauB22[[#This Row],[Marge sur Déboursé Réalisé]]/TableauB22[[#This Row],[Réalisé - Déboursé]]</f>
        <v>-1</v>
      </c>
      <c r="R65" s="2">
        <f>TableauB22[[#This Row],[Prévu - Prix de Vente]]-TableauB22[[#This Row],[Réalisé - Prix De Revient]]</f>
        <v>-599.20000000000016</v>
      </c>
      <c r="S65" s="6">
        <f>TableauB22[[#This Row],[Marge sur PR Réalisé]]/TableauB22[[#This Row],[Réalisé - Prix De Revient]]</f>
        <v>-1</v>
      </c>
    </row>
    <row r="66" spans="2:19" x14ac:dyDescent="0.3">
      <c r="B66" s="1" t="s">
        <v>240</v>
      </c>
      <c r="C66" s="1" t="s">
        <v>241</v>
      </c>
      <c r="D66" s="1"/>
      <c r="E66" s="1" t="s">
        <v>302</v>
      </c>
      <c r="F66" s="1" t="s">
        <v>303</v>
      </c>
      <c r="G66" s="1" t="s">
        <v>792</v>
      </c>
      <c r="H66" s="1" t="s">
        <v>36</v>
      </c>
      <c r="I66" s="2">
        <v>520</v>
      </c>
      <c r="J66" s="2">
        <v>430.15999999999997</v>
      </c>
      <c r="K66" s="2">
        <v>481.78</v>
      </c>
      <c r="L66" s="2">
        <v>289.99999999999994</v>
      </c>
      <c r="M66" s="2">
        <v>324.80000000000007</v>
      </c>
      <c r="N66" s="2">
        <f>_xll.Assistant.XL.RIK_AC("INF53__;INF02@E=1,S=12,G=0,T=0,P=0:@R=A,S=8,V={0}:R=B,S=1,V=Avoir client,Facture client:R=C,S=1003|3,V={1}:R=D,S=1500|2,V={2}:R=E,S=1500|2,V={3}:R=F,S=1003|1,V={4}:",$C$3,$C66,$E66,$C$4,$C$11)</f>
        <v>520</v>
      </c>
      <c r="O66" s="2">
        <f>TableauB22[[#This Row],[Prévu - Prix de Vente]]-TableauB22[[#This Row],[Montant HT Net Facturé]]</f>
        <v>0</v>
      </c>
      <c r="P66" s="2">
        <f>TableauB22[[#This Row],[Prévu - Prix de Vente]]-TableauB22[[#This Row],[Réalisé - Déboursé]]</f>
        <v>230.00000000000006</v>
      </c>
      <c r="Q66" s="3">
        <f>TableauB22[[#This Row],[Marge sur Déboursé Réalisé]]/TableauB22[[#This Row],[Réalisé - Déboursé]]</f>
        <v>0.79310344827586243</v>
      </c>
      <c r="R66" s="2">
        <f>TableauB22[[#This Row],[Prévu - Prix de Vente]]-TableauB22[[#This Row],[Réalisé - Prix De Revient]]</f>
        <v>195.19999999999993</v>
      </c>
      <c r="S66" s="6">
        <f>TableauB22[[#This Row],[Marge sur PR Réalisé]]/TableauB22[[#This Row],[Réalisé - Prix De Revient]]</f>
        <v>0.60098522167487656</v>
      </c>
    </row>
    <row r="67" spans="2:19" x14ac:dyDescent="0.3">
      <c r="B67" s="1" t="s">
        <v>306</v>
      </c>
      <c r="C67" s="1" t="s">
        <v>307</v>
      </c>
      <c r="D67" s="1"/>
      <c r="E67" s="1" t="s">
        <v>317</v>
      </c>
      <c r="F67" s="1" t="s">
        <v>318</v>
      </c>
      <c r="G67" s="1" t="s">
        <v>792</v>
      </c>
      <c r="H67" s="1" t="s">
        <v>36</v>
      </c>
      <c r="I67" s="2">
        <v>0</v>
      </c>
      <c r="J67" s="2">
        <v>0</v>
      </c>
      <c r="K67" s="2">
        <v>0</v>
      </c>
      <c r="L67" s="2">
        <v>5763.6600000000008</v>
      </c>
      <c r="M67" s="2">
        <v>6453.1392000000005</v>
      </c>
      <c r="N67" s="2">
        <f>_xll.Assistant.XL.RIK_AC("INF53__;INF02@E=1,S=12,G=0,T=0,P=0:@R=A,S=8,V={0}:R=B,S=1,V=Avoir client,Facture client:R=C,S=1003|3,V={1}:R=D,S=1500|2,V={2}:R=E,S=1500|2,V={3}:R=F,S=1003|1,V={4}:",$C$3,$C67,$E67,$C$4,$C$11)</f>
        <v>8210</v>
      </c>
      <c r="O67" s="2">
        <f>TableauB22[[#This Row],[Prévu - Prix de Vente]]-TableauB22[[#This Row],[Montant HT Net Facturé]]</f>
        <v>-8210</v>
      </c>
      <c r="P67" s="2">
        <f>TableauB22[[#This Row],[Prévu - Prix de Vente]]-TableauB22[[#This Row],[Réalisé - Déboursé]]</f>
        <v>-5763.6600000000008</v>
      </c>
      <c r="Q67" s="3">
        <f>TableauB22[[#This Row],[Marge sur Déboursé Réalisé]]/TableauB22[[#This Row],[Réalisé - Déboursé]]</f>
        <v>-1</v>
      </c>
      <c r="R67" s="2">
        <f>TableauB22[[#This Row],[Prévu - Prix de Vente]]-TableauB22[[#This Row],[Réalisé - Prix De Revient]]</f>
        <v>-6453.1392000000005</v>
      </c>
      <c r="S67" s="6">
        <f>TableauB22[[#This Row],[Marge sur PR Réalisé]]/TableauB22[[#This Row],[Réalisé - Prix De Revient]]</f>
        <v>-1</v>
      </c>
    </row>
    <row r="68" spans="2:19" x14ac:dyDescent="0.3">
      <c r="B68" s="1" t="s">
        <v>306</v>
      </c>
      <c r="C68" s="1" t="s">
        <v>307</v>
      </c>
      <c r="D68" s="1"/>
      <c r="E68" s="1" t="s">
        <v>319</v>
      </c>
      <c r="F68" s="1" t="s">
        <v>320</v>
      </c>
      <c r="G68" s="1" t="s">
        <v>791</v>
      </c>
      <c r="H68" s="1" t="s">
        <v>36</v>
      </c>
      <c r="I68" s="2">
        <v>0</v>
      </c>
      <c r="J68" s="2">
        <v>0</v>
      </c>
      <c r="K68" s="2">
        <v>0</v>
      </c>
      <c r="L68" s="2">
        <v>329.99999999999989</v>
      </c>
      <c r="M68" s="2">
        <v>369.60000000000008</v>
      </c>
      <c r="N68" s="2">
        <f>_xll.Assistant.XL.RIK_AC("INF53__;INF02@E=1,S=12,G=0,T=0,P=0:@R=A,S=8,V={0}:R=B,S=1,V=Avoir client,Facture client:R=C,S=1003|3,V={1}:R=D,S=1500|2,V={2}:R=E,S=1500|2,V={3}:R=F,S=1003|1,V={4}:",$C$3,$C68,$E68,$C$4,$C$11)</f>
        <v>1057.5</v>
      </c>
      <c r="O68" s="2">
        <f>TableauB22[[#This Row],[Prévu - Prix de Vente]]-TableauB22[[#This Row],[Montant HT Net Facturé]]</f>
        <v>-1057.5</v>
      </c>
      <c r="P68" s="2">
        <f>TableauB22[[#This Row],[Prévu - Prix de Vente]]-TableauB22[[#This Row],[Réalisé - Déboursé]]</f>
        <v>-329.99999999999989</v>
      </c>
      <c r="Q68" s="3">
        <f>TableauB22[[#This Row],[Marge sur Déboursé Réalisé]]/TableauB22[[#This Row],[Réalisé - Déboursé]]</f>
        <v>-1</v>
      </c>
      <c r="R68" s="2">
        <f>TableauB22[[#This Row],[Prévu - Prix de Vente]]-TableauB22[[#This Row],[Réalisé - Prix De Revient]]</f>
        <v>-369.60000000000008</v>
      </c>
      <c r="S68" s="6">
        <f>TableauB22[[#This Row],[Marge sur PR Réalisé]]/TableauB22[[#This Row],[Réalisé - Prix De Revient]]</f>
        <v>-1</v>
      </c>
    </row>
    <row r="69" spans="2:19" x14ac:dyDescent="0.3">
      <c r="B69" s="1" t="s">
        <v>306</v>
      </c>
      <c r="C69" s="1" t="s">
        <v>307</v>
      </c>
      <c r="D69" s="1"/>
      <c r="E69" s="1" t="s">
        <v>321</v>
      </c>
      <c r="F69" s="1" t="s">
        <v>322</v>
      </c>
      <c r="G69" s="1" t="s">
        <v>792</v>
      </c>
      <c r="H69" s="1" t="s">
        <v>36</v>
      </c>
      <c r="I69" s="2">
        <v>0</v>
      </c>
      <c r="J69" s="2">
        <v>0</v>
      </c>
      <c r="K69" s="2">
        <v>0</v>
      </c>
      <c r="L69" s="2">
        <v>1710.0000000000002</v>
      </c>
      <c r="M69" s="2">
        <v>1915.2000000000007</v>
      </c>
      <c r="N69" s="2">
        <f>_xll.Assistant.XL.RIK_AC("INF53__;INF02@E=1,S=12,G=0,T=0,P=0:@R=A,S=8,V={0}:R=B,S=1,V=Avoir client,Facture client:R=C,S=1003|3,V={1}:R=D,S=1500|2,V={2}:R=E,S=1500|2,V={3}:R=F,S=1003|1,V={4}:",$C$3,$C69,$E69,$C$4,$C$11)</f>
        <v>3990</v>
      </c>
      <c r="O69" s="2">
        <f>TableauB22[[#This Row],[Prévu - Prix de Vente]]-TableauB22[[#This Row],[Montant HT Net Facturé]]</f>
        <v>-3990</v>
      </c>
      <c r="P69" s="2">
        <f>TableauB22[[#This Row],[Prévu - Prix de Vente]]-TableauB22[[#This Row],[Réalisé - Déboursé]]</f>
        <v>-1710.0000000000002</v>
      </c>
      <c r="Q69" s="3">
        <f>TableauB22[[#This Row],[Marge sur Déboursé Réalisé]]/TableauB22[[#This Row],[Réalisé - Déboursé]]</f>
        <v>-1</v>
      </c>
      <c r="R69" s="2">
        <f>TableauB22[[#This Row],[Prévu - Prix de Vente]]-TableauB22[[#This Row],[Réalisé - Prix De Revient]]</f>
        <v>-1915.2000000000007</v>
      </c>
      <c r="S69" s="6">
        <f>TableauB22[[#This Row],[Marge sur PR Réalisé]]/TableauB22[[#This Row],[Réalisé - Prix De Revient]]</f>
        <v>-1</v>
      </c>
    </row>
    <row r="70" spans="2:19" x14ac:dyDescent="0.3">
      <c r="B70" s="1" t="s">
        <v>306</v>
      </c>
      <c r="C70" s="1" t="s">
        <v>307</v>
      </c>
      <c r="D70" s="1"/>
      <c r="E70" s="1" t="s">
        <v>323</v>
      </c>
      <c r="F70" s="1" t="s">
        <v>324</v>
      </c>
      <c r="G70" s="1" t="s">
        <v>792</v>
      </c>
      <c r="H70" s="1" t="s">
        <v>36</v>
      </c>
      <c r="I70" s="2">
        <v>0</v>
      </c>
      <c r="J70" s="2">
        <v>0</v>
      </c>
      <c r="K70" s="2">
        <v>0</v>
      </c>
      <c r="L70" s="2">
        <v>1040.0000000000002</v>
      </c>
      <c r="M70" s="2">
        <v>1164.8000000000004</v>
      </c>
      <c r="N70" s="2">
        <f>_xll.Assistant.XL.RIK_AC("INF53__;INF02@E=1,S=12,G=0,T=0,P=0:@R=A,S=8,V={0}:R=B,S=1,V=Avoir client,Facture client:R=C,S=1003|3,V={1}:R=D,S=1500|2,V={2}:R=E,S=1500|2,V={3}:R=F,S=1003|1,V={4}:",$C$3,$C70,$E70,$C$4,$C$11)</f>
        <v>7305</v>
      </c>
      <c r="O70" s="2">
        <f>TableauB22[[#This Row],[Prévu - Prix de Vente]]-TableauB22[[#This Row],[Montant HT Net Facturé]]</f>
        <v>-7305</v>
      </c>
      <c r="P70" s="2">
        <f>TableauB22[[#This Row],[Prévu - Prix de Vente]]-TableauB22[[#This Row],[Réalisé - Déboursé]]</f>
        <v>-1040.0000000000002</v>
      </c>
      <c r="Q70" s="3">
        <f>TableauB22[[#This Row],[Marge sur Déboursé Réalisé]]/TableauB22[[#This Row],[Réalisé - Déboursé]]</f>
        <v>-1</v>
      </c>
      <c r="R70" s="2">
        <f>TableauB22[[#This Row],[Prévu - Prix de Vente]]-TableauB22[[#This Row],[Réalisé - Prix De Revient]]</f>
        <v>-1164.8000000000004</v>
      </c>
      <c r="S70" s="6">
        <f>TableauB22[[#This Row],[Marge sur PR Réalisé]]/TableauB22[[#This Row],[Réalisé - Prix De Revient]]</f>
        <v>-1</v>
      </c>
    </row>
    <row r="71" spans="2:19" x14ac:dyDescent="0.3">
      <c r="B71" s="1" t="s">
        <v>306</v>
      </c>
      <c r="C71" s="1" t="s">
        <v>307</v>
      </c>
      <c r="D71" s="1"/>
      <c r="E71" s="1" t="s">
        <v>325</v>
      </c>
      <c r="F71" s="1" t="s">
        <v>326</v>
      </c>
      <c r="G71" s="1" t="s">
        <v>792</v>
      </c>
      <c r="H71" s="1" t="s">
        <v>36</v>
      </c>
      <c r="I71" s="2">
        <v>7490</v>
      </c>
      <c r="J71" s="2">
        <v>6172.2</v>
      </c>
      <c r="K71" s="2">
        <v>6912.85</v>
      </c>
      <c r="L71" s="2">
        <v>8788.7549999999974</v>
      </c>
      <c r="M71" s="2">
        <v>9841.0055999999968</v>
      </c>
      <c r="N71" s="2">
        <f>_xll.Assistant.XL.RIK_AC("INF53__;INF02@E=1,S=12,G=0,T=0,P=0:@R=A,S=8,V={0}:R=B,S=1,V=Avoir client,Facture client:R=C,S=1003|3,V={1}:R=D,S=1500|2,V={2}:R=E,S=1500|2,V={3}:R=F,S=1003|1,V={4}:",$C$3,$C71,$E71,$C$4,$C$11)</f>
        <v>7490</v>
      </c>
      <c r="O71" s="2">
        <f>TableauB22[[#This Row],[Prévu - Prix de Vente]]-TableauB22[[#This Row],[Montant HT Net Facturé]]</f>
        <v>0</v>
      </c>
      <c r="P71" s="2">
        <f>TableauB22[[#This Row],[Prévu - Prix de Vente]]-TableauB22[[#This Row],[Réalisé - Déboursé]]</f>
        <v>-1298.7549999999974</v>
      </c>
      <c r="Q71" s="3">
        <f>TableauB22[[#This Row],[Marge sur Déboursé Réalisé]]/TableauB22[[#This Row],[Réalisé - Déboursé]]</f>
        <v>-0.14777462791942633</v>
      </c>
      <c r="R71" s="2">
        <f>TableauB22[[#This Row],[Prévu - Prix de Vente]]-TableauB22[[#This Row],[Réalisé - Prix De Revient]]</f>
        <v>-2351.0055999999968</v>
      </c>
      <c r="S71" s="6">
        <f>TableauB22[[#This Row],[Marge sur PR Réalisé]]/TableauB22[[#This Row],[Réalisé - Prix De Revient]]</f>
        <v>-0.23889891902916888</v>
      </c>
    </row>
    <row r="72" spans="2:19" x14ac:dyDescent="0.3">
      <c r="B72" s="1" t="s">
        <v>327</v>
      </c>
      <c r="C72" s="1" t="s">
        <v>328</v>
      </c>
      <c r="D72" s="1"/>
      <c r="E72" s="1" t="s">
        <v>332</v>
      </c>
      <c r="F72" s="1" t="s">
        <v>333</v>
      </c>
      <c r="G72" s="1" t="s">
        <v>790</v>
      </c>
      <c r="H72" s="1" t="s">
        <v>36</v>
      </c>
      <c r="I72" s="2">
        <v>0</v>
      </c>
      <c r="J72" s="2">
        <v>0</v>
      </c>
      <c r="K72" s="2">
        <v>0</v>
      </c>
      <c r="L72" s="2">
        <v>1200</v>
      </c>
      <c r="M72" s="2">
        <v>1343.9999999999998</v>
      </c>
      <c r="N72" s="2">
        <f>_xll.Assistant.XL.RIK_AC("INF53__;INF02@E=1,S=12,G=0,T=0,P=0:@R=A,S=8,V={0}:R=B,S=1,V=Avoir client,Facture client:R=C,S=1003|3,V={1}:R=D,S=1500|2,V={2}:R=E,S=1500|2,V={3}:R=F,S=1003|1,V={4}:",$C$3,$C72,$E72,$C$4,$C$11)</f>
        <v>3155</v>
      </c>
      <c r="O72" s="2">
        <f>TableauB22[[#This Row],[Prévu - Prix de Vente]]-TableauB22[[#This Row],[Montant HT Net Facturé]]</f>
        <v>-3155</v>
      </c>
      <c r="P72" s="2">
        <f>TableauB22[[#This Row],[Prévu - Prix de Vente]]-TableauB22[[#This Row],[Réalisé - Déboursé]]</f>
        <v>-1200</v>
      </c>
      <c r="Q72" s="3">
        <f>TableauB22[[#This Row],[Marge sur Déboursé Réalisé]]/TableauB22[[#This Row],[Réalisé - Déboursé]]</f>
        <v>-1</v>
      </c>
      <c r="R72" s="2">
        <f>TableauB22[[#This Row],[Prévu - Prix de Vente]]-TableauB22[[#This Row],[Réalisé - Prix De Revient]]</f>
        <v>-1343.9999999999998</v>
      </c>
      <c r="S72" s="6">
        <f>TableauB22[[#This Row],[Marge sur PR Réalisé]]/TableauB22[[#This Row],[Réalisé - Prix De Revient]]</f>
        <v>-1</v>
      </c>
    </row>
    <row r="73" spans="2:19" x14ac:dyDescent="0.3">
      <c r="B73" s="1" t="s">
        <v>327</v>
      </c>
      <c r="C73" s="1" t="s">
        <v>328</v>
      </c>
      <c r="D73" s="1"/>
      <c r="E73" s="1" t="s">
        <v>334</v>
      </c>
      <c r="F73" s="1" t="s">
        <v>335</v>
      </c>
      <c r="G73" s="1" t="s">
        <v>790</v>
      </c>
      <c r="H73" s="1" t="s">
        <v>36</v>
      </c>
      <c r="I73" s="2">
        <v>0</v>
      </c>
      <c r="J73" s="2">
        <v>0</v>
      </c>
      <c r="K73" s="2">
        <v>0</v>
      </c>
      <c r="L73" s="2">
        <v>300</v>
      </c>
      <c r="M73" s="2">
        <v>336.00000000000006</v>
      </c>
      <c r="N73" s="2">
        <f>_xll.Assistant.XL.RIK_AC("INF53__;INF02@E=1,S=12,G=0,T=0,P=0:@R=A,S=8,V={0}:R=B,S=1,V=Avoir client,Facture client:R=C,S=1003|3,V={1}:R=D,S=1500|2,V={2}:R=E,S=1500|2,V={3}:R=F,S=1003|1,V={4}:",$C$3,$C73,$E73,$C$4,$C$11)</f>
        <v>450</v>
      </c>
      <c r="O73" s="2">
        <f>TableauB22[[#This Row],[Prévu - Prix de Vente]]-TableauB22[[#This Row],[Montant HT Net Facturé]]</f>
        <v>-450</v>
      </c>
      <c r="P73" s="2">
        <f>TableauB22[[#This Row],[Prévu - Prix de Vente]]-TableauB22[[#This Row],[Réalisé - Déboursé]]</f>
        <v>-300</v>
      </c>
      <c r="Q73" s="3">
        <f>TableauB22[[#This Row],[Marge sur Déboursé Réalisé]]/TableauB22[[#This Row],[Réalisé - Déboursé]]</f>
        <v>-1</v>
      </c>
      <c r="R73" s="2">
        <f>TableauB22[[#This Row],[Prévu - Prix de Vente]]-TableauB22[[#This Row],[Réalisé - Prix De Revient]]</f>
        <v>-336.00000000000006</v>
      </c>
      <c r="S73" s="6">
        <f>TableauB22[[#This Row],[Marge sur PR Réalisé]]/TableauB22[[#This Row],[Réalisé - Prix De Revient]]</f>
        <v>-1</v>
      </c>
    </row>
    <row r="74" spans="2:19" x14ac:dyDescent="0.3">
      <c r="B74" s="1" t="s">
        <v>327</v>
      </c>
      <c r="C74" s="1" t="s">
        <v>328</v>
      </c>
      <c r="D74" s="1"/>
      <c r="E74" s="1" t="s">
        <v>336</v>
      </c>
      <c r="F74" s="1" t="s">
        <v>337</v>
      </c>
      <c r="G74" s="1" t="s">
        <v>790</v>
      </c>
      <c r="H74" s="1" t="s">
        <v>36</v>
      </c>
      <c r="I74" s="2">
        <v>0</v>
      </c>
      <c r="J74" s="2">
        <v>0</v>
      </c>
      <c r="K74" s="2">
        <v>0</v>
      </c>
      <c r="L74" s="2">
        <v>300</v>
      </c>
      <c r="M74" s="2">
        <v>336.00000000000006</v>
      </c>
      <c r="N74" s="2">
        <f>_xll.Assistant.XL.RIK_AC("INF53__;INF02@E=1,S=12,G=0,T=0,P=0:@R=A,S=8,V={0}:R=B,S=1,V=Avoir client,Facture client:R=C,S=1003|3,V={1}:R=D,S=1500|2,V={2}:R=E,S=1500|2,V={3}:R=F,S=1003|1,V={4}:",$C$3,$C74,$E74,$C$4,$C$11)</f>
        <v>780</v>
      </c>
      <c r="O74" s="2">
        <f>TableauB22[[#This Row],[Prévu - Prix de Vente]]-TableauB22[[#This Row],[Montant HT Net Facturé]]</f>
        <v>-780</v>
      </c>
      <c r="P74" s="2">
        <f>TableauB22[[#This Row],[Prévu - Prix de Vente]]-TableauB22[[#This Row],[Réalisé - Déboursé]]</f>
        <v>-300</v>
      </c>
      <c r="Q74" s="3">
        <f>TableauB22[[#This Row],[Marge sur Déboursé Réalisé]]/TableauB22[[#This Row],[Réalisé - Déboursé]]</f>
        <v>-1</v>
      </c>
      <c r="R74" s="2">
        <f>TableauB22[[#This Row],[Prévu - Prix de Vente]]-TableauB22[[#This Row],[Réalisé - Prix De Revient]]</f>
        <v>-336.00000000000006</v>
      </c>
      <c r="S74" s="6">
        <f>TableauB22[[#This Row],[Marge sur PR Réalisé]]/TableauB22[[#This Row],[Réalisé - Prix De Revient]]</f>
        <v>-1</v>
      </c>
    </row>
    <row r="75" spans="2:19" x14ac:dyDescent="0.3">
      <c r="B75" s="1" t="s">
        <v>327</v>
      </c>
      <c r="C75" s="1" t="s">
        <v>328</v>
      </c>
      <c r="D75" s="1"/>
      <c r="E75" s="1" t="s">
        <v>338</v>
      </c>
      <c r="F75" s="1" t="s">
        <v>339</v>
      </c>
      <c r="G75" s="1" t="s">
        <v>790</v>
      </c>
      <c r="H75" s="1" t="s">
        <v>36</v>
      </c>
      <c r="I75" s="2">
        <v>0</v>
      </c>
      <c r="J75" s="2">
        <v>0</v>
      </c>
      <c r="K75" s="2">
        <v>0</v>
      </c>
      <c r="L75" s="2">
        <v>200</v>
      </c>
      <c r="M75" s="2">
        <v>224.00000000000003</v>
      </c>
      <c r="N75" s="2">
        <f>_xll.Assistant.XL.RIK_AC("INF53__;INF02@E=1,S=12,G=0,T=0,P=0:@R=A,S=8,V={0}:R=B,S=1,V=Avoir client,Facture client:R=C,S=1003|3,V={1}:R=D,S=1500|2,V={2}:R=E,S=1500|2,V={3}:R=F,S=1003|1,V={4}:",$C$3,$C75,$E75,$C$4,$C$11)</f>
        <v>390</v>
      </c>
      <c r="O75" s="2">
        <f>TableauB22[[#This Row],[Prévu - Prix de Vente]]-TableauB22[[#This Row],[Montant HT Net Facturé]]</f>
        <v>-390</v>
      </c>
      <c r="P75" s="2">
        <f>TableauB22[[#This Row],[Prévu - Prix de Vente]]-TableauB22[[#This Row],[Réalisé - Déboursé]]</f>
        <v>-200</v>
      </c>
      <c r="Q75" s="3">
        <f>TableauB22[[#This Row],[Marge sur Déboursé Réalisé]]/TableauB22[[#This Row],[Réalisé - Déboursé]]</f>
        <v>-1</v>
      </c>
      <c r="R75" s="2">
        <f>TableauB22[[#This Row],[Prévu - Prix de Vente]]-TableauB22[[#This Row],[Réalisé - Prix De Revient]]</f>
        <v>-224.00000000000003</v>
      </c>
      <c r="S75" s="6">
        <f>TableauB22[[#This Row],[Marge sur PR Réalisé]]/TableauB22[[#This Row],[Réalisé - Prix De Revient]]</f>
        <v>-1</v>
      </c>
    </row>
    <row r="76" spans="2:19" x14ac:dyDescent="0.3">
      <c r="B76" s="1" t="s">
        <v>327</v>
      </c>
      <c r="C76" s="1" t="s">
        <v>328</v>
      </c>
      <c r="D76" s="1"/>
      <c r="E76" s="1" t="s">
        <v>340</v>
      </c>
      <c r="F76" s="1" t="s">
        <v>341</v>
      </c>
      <c r="G76" s="1" t="s">
        <v>790</v>
      </c>
      <c r="H76" s="1" t="s">
        <v>36</v>
      </c>
      <c r="I76" s="2">
        <v>0</v>
      </c>
      <c r="J76" s="2">
        <v>0</v>
      </c>
      <c r="K76" s="2">
        <v>0</v>
      </c>
      <c r="L76" s="2">
        <v>150.00000000000003</v>
      </c>
      <c r="M76" s="2">
        <v>168.00000000000003</v>
      </c>
      <c r="N76" s="2">
        <f>_xll.Assistant.XL.RIK_AC("INF53__;INF02@E=1,S=12,G=0,T=0,P=0:@R=A,S=8,V={0}:R=B,S=1,V=Avoir client,Facture client:R=C,S=1003|3,V={1}:R=D,S=1500|2,V={2}:R=E,S=1500|2,V={3}:R=F,S=1003|1,V={4}:",$C$3,$C76,$E76,$C$4,$C$11)</f>
        <v>245</v>
      </c>
      <c r="O76" s="2">
        <f>TableauB22[[#This Row],[Prévu - Prix de Vente]]-TableauB22[[#This Row],[Montant HT Net Facturé]]</f>
        <v>-245</v>
      </c>
      <c r="P76" s="2">
        <f>TableauB22[[#This Row],[Prévu - Prix de Vente]]-TableauB22[[#This Row],[Réalisé - Déboursé]]</f>
        <v>-150.00000000000003</v>
      </c>
      <c r="Q76" s="3">
        <f>TableauB22[[#This Row],[Marge sur Déboursé Réalisé]]/TableauB22[[#This Row],[Réalisé - Déboursé]]</f>
        <v>-1</v>
      </c>
      <c r="R76" s="2">
        <f>TableauB22[[#This Row],[Prévu - Prix de Vente]]-TableauB22[[#This Row],[Réalisé - Prix De Revient]]</f>
        <v>-168.00000000000003</v>
      </c>
      <c r="S76" s="6">
        <f>TableauB22[[#This Row],[Marge sur PR Réalisé]]/TableauB22[[#This Row],[Réalisé - Prix De Revient]]</f>
        <v>-1</v>
      </c>
    </row>
    <row r="77" spans="2:19" x14ac:dyDescent="0.3">
      <c r="B77" s="1" t="s">
        <v>327</v>
      </c>
      <c r="C77" s="1" t="s">
        <v>328</v>
      </c>
      <c r="D77" s="1"/>
      <c r="E77" s="1" t="s">
        <v>342</v>
      </c>
      <c r="F77" s="1" t="s">
        <v>343</v>
      </c>
      <c r="G77" s="1" t="s">
        <v>790</v>
      </c>
      <c r="H77" s="1" t="s">
        <v>36</v>
      </c>
      <c r="I77" s="2">
        <v>0</v>
      </c>
      <c r="J77" s="2">
        <v>0</v>
      </c>
      <c r="K77" s="2">
        <v>0</v>
      </c>
      <c r="L77" s="2">
        <v>300</v>
      </c>
      <c r="M77" s="2">
        <v>336.00000000000006</v>
      </c>
      <c r="N77" s="2">
        <f>_xll.Assistant.XL.RIK_AC("INF53__;INF02@E=1,S=12,G=0,T=0,P=0:@R=A,S=8,V={0}:R=B,S=1,V=Avoir client,Facture client:R=C,S=1003|3,V={1}:R=D,S=1500|2,V={2}:R=E,S=1500|2,V={3}:R=F,S=1003|1,V={4}:",$C$3,$C77,$E77,$C$4,$C$11)</f>
        <v>620</v>
      </c>
      <c r="O77" s="2">
        <f>TableauB22[[#This Row],[Prévu - Prix de Vente]]-TableauB22[[#This Row],[Montant HT Net Facturé]]</f>
        <v>-620</v>
      </c>
      <c r="P77" s="2">
        <f>TableauB22[[#This Row],[Prévu - Prix de Vente]]-TableauB22[[#This Row],[Réalisé - Déboursé]]</f>
        <v>-300</v>
      </c>
      <c r="Q77" s="3">
        <f>TableauB22[[#This Row],[Marge sur Déboursé Réalisé]]/TableauB22[[#This Row],[Réalisé - Déboursé]]</f>
        <v>-1</v>
      </c>
      <c r="R77" s="2">
        <f>TableauB22[[#This Row],[Prévu - Prix de Vente]]-TableauB22[[#This Row],[Réalisé - Prix De Revient]]</f>
        <v>-336.00000000000006</v>
      </c>
      <c r="S77" s="6">
        <f>TableauB22[[#This Row],[Marge sur PR Réalisé]]/TableauB22[[#This Row],[Réalisé - Prix De Revient]]</f>
        <v>-1</v>
      </c>
    </row>
    <row r="78" spans="2:19" x14ac:dyDescent="0.3">
      <c r="B78" s="1" t="s">
        <v>327</v>
      </c>
      <c r="C78" s="1" t="s">
        <v>328</v>
      </c>
      <c r="D78" s="1"/>
      <c r="E78" s="1" t="s">
        <v>344</v>
      </c>
      <c r="F78" s="1" t="s">
        <v>345</v>
      </c>
      <c r="G78" s="1" t="s">
        <v>790</v>
      </c>
      <c r="H78" s="1" t="s">
        <v>36</v>
      </c>
      <c r="I78" s="2">
        <v>0</v>
      </c>
      <c r="J78" s="2">
        <v>0</v>
      </c>
      <c r="K78" s="2">
        <v>0</v>
      </c>
      <c r="L78" s="2">
        <v>125</v>
      </c>
      <c r="M78" s="2">
        <v>140</v>
      </c>
      <c r="N78" s="2">
        <f>_xll.Assistant.XL.RIK_AC("INF53__;INF02@E=1,S=12,G=0,T=0,P=0:@R=A,S=8,V={0}:R=B,S=1,V=Avoir client,Facture client:R=C,S=1003|3,V={1}:R=D,S=1500|2,V={2}:R=E,S=1500|2,V={3}:R=F,S=1003|1,V={4}:",$C$3,$C78,$E78,$C$4,$C$11)</f>
        <v>95</v>
      </c>
      <c r="O78" s="2">
        <f>TableauB22[[#This Row],[Prévu - Prix de Vente]]-TableauB22[[#This Row],[Montant HT Net Facturé]]</f>
        <v>-95</v>
      </c>
      <c r="P78" s="2">
        <f>TableauB22[[#This Row],[Prévu - Prix de Vente]]-TableauB22[[#This Row],[Réalisé - Déboursé]]</f>
        <v>-125</v>
      </c>
      <c r="Q78" s="3">
        <f>TableauB22[[#This Row],[Marge sur Déboursé Réalisé]]/TableauB22[[#This Row],[Réalisé - Déboursé]]</f>
        <v>-1</v>
      </c>
      <c r="R78" s="2">
        <f>TableauB22[[#This Row],[Prévu - Prix de Vente]]-TableauB22[[#This Row],[Réalisé - Prix De Revient]]</f>
        <v>-140</v>
      </c>
      <c r="S78" s="6">
        <f>TableauB22[[#This Row],[Marge sur PR Réalisé]]/TableauB22[[#This Row],[Réalisé - Prix De Revient]]</f>
        <v>-1</v>
      </c>
    </row>
    <row r="79" spans="2:19" x14ac:dyDescent="0.3">
      <c r="B79" s="1" t="s">
        <v>327</v>
      </c>
      <c r="C79" s="1" t="s">
        <v>328</v>
      </c>
      <c r="D79" s="1"/>
      <c r="E79" s="1" t="s">
        <v>346</v>
      </c>
      <c r="F79" s="1" t="s">
        <v>347</v>
      </c>
      <c r="G79" s="1" t="s">
        <v>790</v>
      </c>
      <c r="H79" s="1" t="s">
        <v>36</v>
      </c>
      <c r="I79" s="2">
        <v>320</v>
      </c>
      <c r="J79" s="2">
        <v>136</v>
      </c>
      <c r="K79" s="2">
        <v>152.32</v>
      </c>
      <c r="L79" s="2">
        <v>293.76</v>
      </c>
      <c r="M79" s="2">
        <v>329.01120000000009</v>
      </c>
      <c r="N79" s="2">
        <f>_xll.Assistant.XL.RIK_AC("INF53__;INF02@E=1,S=12,G=0,T=0,P=0:@R=A,S=8,V={0}:R=B,S=1,V=Avoir client,Facture client:R=C,S=1003|3,V={1}:R=D,S=1500|2,V={2}:R=E,S=1500|2,V={3}:R=F,S=1003|1,V={4}:",$C$3,$C79,$E79,$C$4,$C$11)</f>
        <v>320</v>
      </c>
      <c r="O79" s="2">
        <f>TableauB22[[#This Row],[Prévu - Prix de Vente]]-TableauB22[[#This Row],[Montant HT Net Facturé]]</f>
        <v>0</v>
      </c>
      <c r="P79" s="2">
        <f>TableauB22[[#This Row],[Prévu - Prix de Vente]]-TableauB22[[#This Row],[Réalisé - Déboursé]]</f>
        <v>26.240000000000009</v>
      </c>
      <c r="Q79" s="3">
        <f>TableauB22[[#This Row],[Marge sur Déboursé Réalisé]]/TableauB22[[#This Row],[Réalisé - Déboursé]]</f>
        <v>8.9324618736383476E-2</v>
      </c>
      <c r="R79" s="2">
        <f>TableauB22[[#This Row],[Prévu - Prix de Vente]]-TableauB22[[#This Row],[Réalisé - Prix De Revient]]</f>
        <v>-9.0112000000000876</v>
      </c>
      <c r="S79" s="6">
        <f>TableauB22[[#This Row],[Marge sur PR Réalisé]]/TableauB22[[#This Row],[Réalisé - Prix De Revient]]</f>
        <v>-2.7388733271086471E-2</v>
      </c>
    </row>
    <row r="80" spans="2:19" x14ac:dyDescent="0.3">
      <c r="B80" s="1" t="s">
        <v>327</v>
      </c>
      <c r="C80" s="1" t="s">
        <v>328</v>
      </c>
      <c r="D80" s="1"/>
      <c r="E80" s="1" t="s">
        <v>348</v>
      </c>
      <c r="F80" s="1" t="s">
        <v>349</v>
      </c>
      <c r="G80" s="1" t="s">
        <v>790</v>
      </c>
      <c r="H80" s="1" t="s">
        <v>36</v>
      </c>
      <c r="I80" s="2">
        <v>2040</v>
      </c>
      <c r="J80" s="2">
        <v>1516</v>
      </c>
      <c r="K80" s="2">
        <v>1697.92</v>
      </c>
      <c r="L80" s="2">
        <v>1399</v>
      </c>
      <c r="M80" s="2">
        <v>1566.8799999999997</v>
      </c>
      <c r="N80" s="2">
        <f>_xll.Assistant.XL.RIK_AC("INF53__;INF02@E=1,S=12,G=0,T=0,P=0:@R=A,S=8,V={0}:R=B,S=1,V=Avoir client,Facture client:R=C,S=1003|3,V={1}:R=D,S=1500|2,V={2}:R=E,S=1500|2,V={3}:R=F,S=1003|1,V={4}:",$C$3,$C80,$E80,$C$4,$C$11)</f>
        <v>2040</v>
      </c>
      <c r="O80" s="2">
        <f>TableauB22[[#This Row],[Prévu - Prix de Vente]]-TableauB22[[#This Row],[Montant HT Net Facturé]]</f>
        <v>0</v>
      </c>
      <c r="P80" s="2">
        <f>TableauB22[[#This Row],[Prévu - Prix de Vente]]-TableauB22[[#This Row],[Réalisé - Déboursé]]</f>
        <v>641</v>
      </c>
      <c r="Q80" s="3">
        <f>TableauB22[[#This Row],[Marge sur Déboursé Réalisé]]/TableauB22[[#This Row],[Réalisé - Déboursé]]</f>
        <v>0.45818441744102928</v>
      </c>
      <c r="R80" s="2">
        <f>TableauB22[[#This Row],[Prévu - Prix de Vente]]-TableauB22[[#This Row],[Réalisé - Prix De Revient]]</f>
        <v>473.12000000000035</v>
      </c>
      <c r="S80" s="6">
        <f>TableauB22[[#This Row],[Marge sur PR Réalisé]]/TableauB22[[#This Row],[Réalisé - Prix De Revient]]</f>
        <v>0.30195037271520503</v>
      </c>
    </row>
    <row r="81" spans="2:19" x14ac:dyDescent="0.3">
      <c r="B81" s="1" t="s">
        <v>327</v>
      </c>
      <c r="C81" s="1" t="s">
        <v>328</v>
      </c>
      <c r="D81" s="1"/>
      <c r="E81" s="1" t="s">
        <v>350</v>
      </c>
      <c r="F81" s="1" t="s">
        <v>351</v>
      </c>
      <c r="G81" s="1" t="s">
        <v>790</v>
      </c>
      <c r="H81" s="1" t="s">
        <v>36</v>
      </c>
      <c r="I81" s="2">
        <v>0</v>
      </c>
      <c r="J81" s="2">
        <v>0</v>
      </c>
      <c r="K81" s="2">
        <v>0</v>
      </c>
      <c r="L81" s="2">
        <v>400</v>
      </c>
      <c r="M81" s="2">
        <v>448.00000000000006</v>
      </c>
      <c r="N81" s="2">
        <f>_xll.Assistant.XL.RIK_AC("INF53__;INF02@E=1,S=12,G=0,T=0,P=0:@R=A,S=8,V={0}:R=B,S=1,V=Avoir client,Facture client:R=C,S=1003|3,V={1}:R=D,S=1500|2,V={2}:R=E,S=1500|2,V={3}:R=F,S=1003|1,V={4}:",$C$3,$C81,$E81,$C$4,$C$11)</f>
        <v>740</v>
      </c>
      <c r="O81" s="2">
        <f>TableauB22[[#This Row],[Prévu - Prix de Vente]]-TableauB22[[#This Row],[Montant HT Net Facturé]]</f>
        <v>-740</v>
      </c>
      <c r="P81" s="2">
        <f>TableauB22[[#This Row],[Prévu - Prix de Vente]]-TableauB22[[#This Row],[Réalisé - Déboursé]]</f>
        <v>-400</v>
      </c>
      <c r="Q81" s="3">
        <f>TableauB22[[#This Row],[Marge sur Déboursé Réalisé]]/TableauB22[[#This Row],[Réalisé - Déboursé]]</f>
        <v>-1</v>
      </c>
      <c r="R81" s="2">
        <f>TableauB22[[#This Row],[Prévu - Prix de Vente]]-TableauB22[[#This Row],[Réalisé - Prix De Revient]]</f>
        <v>-448.00000000000006</v>
      </c>
      <c r="S81" s="6">
        <f>TableauB22[[#This Row],[Marge sur PR Réalisé]]/TableauB22[[#This Row],[Réalisé - Prix De Revient]]</f>
        <v>-1</v>
      </c>
    </row>
    <row r="82" spans="2:19" x14ac:dyDescent="0.3">
      <c r="B82" s="1" t="s">
        <v>359</v>
      </c>
      <c r="C82" s="1" t="s">
        <v>360</v>
      </c>
      <c r="D82" s="1"/>
      <c r="E82" s="1" t="s">
        <v>361</v>
      </c>
      <c r="F82" s="1" t="s">
        <v>362</v>
      </c>
      <c r="G82" s="1" t="s">
        <v>790</v>
      </c>
      <c r="H82" s="1" t="s">
        <v>36</v>
      </c>
      <c r="I82" s="2">
        <v>0</v>
      </c>
      <c r="J82" s="2">
        <v>0</v>
      </c>
      <c r="K82" s="2">
        <v>0</v>
      </c>
      <c r="L82" s="2">
        <v>275</v>
      </c>
      <c r="M82" s="2">
        <v>308.00000000000006</v>
      </c>
      <c r="N82" s="2">
        <f>_xll.Assistant.XL.RIK_AC("INF53__;INF02@E=1,S=12,G=0,T=0,P=0:@R=A,S=8,V={0}:R=B,S=1,V=Avoir client,Facture client:R=C,S=1003|3,V={1}:R=D,S=1500|2,V={2}:R=E,S=1500|2,V={3}:R=F,S=1003|1,V={4}:",$C$3,$C82,$E82,$C$4,$C$11)</f>
        <v>395</v>
      </c>
      <c r="O82" s="2">
        <f>TableauB22[[#This Row],[Prévu - Prix de Vente]]-TableauB22[[#This Row],[Montant HT Net Facturé]]</f>
        <v>-395</v>
      </c>
      <c r="P82" s="2">
        <f>TableauB22[[#This Row],[Prévu - Prix de Vente]]-TableauB22[[#This Row],[Réalisé - Déboursé]]</f>
        <v>-275</v>
      </c>
      <c r="Q82" s="3">
        <f>TableauB22[[#This Row],[Marge sur Déboursé Réalisé]]/TableauB22[[#This Row],[Réalisé - Déboursé]]</f>
        <v>-1</v>
      </c>
      <c r="R82" s="2">
        <f>TableauB22[[#This Row],[Prévu - Prix de Vente]]-TableauB22[[#This Row],[Réalisé - Prix De Revient]]</f>
        <v>-308.00000000000006</v>
      </c>
      <c r="S82" s="6">
        <f>TableauB22[[#This Row],[Marge sur PR Réalisé]]/TableauB22[[#This Row],[Réalisé - Prix De Revient]]</f>
        <v>-1</v>
      </c>
    </row>
    <row r="83" spans="2:19" x14ac:dyDescent="0.3">
      <c r="B83" s="1" t="s">
        <v>366</v>
      </c>
      <c r="C83" s="1" t="s">
        <v>367</v>
      </c>
      <c r="D83" s="1"/>
      <c r="E83" s="1" t="s">
        <v>369</v>
      </c>
      <c r="F83" s="1" t="s">
        <v>370</v>
      </c>
      <c r="G83" s="1" t="s">
        <v>790</v>
      </c>
      <c r="H83" s="1" t="s">
        <v>36</v>
      </c>
      <c r="I83" s="2">
        <v>0</v>
      </c>
      <c r="J83" s="2">
        <v>0</v>
      </c>
      <c r="K83" s="2">
        <v>0</v>
      </c>
      <c r="L83" s="2">
        <v>300</v>
      </c>
      <c r="M83" s="2">
        <v>336.00000000000006</v>
      </c>
      <c r="N83" s="2">
        <f>_xll.Assistant.XL.RIK_AC("INF53__;INF02@E=1,S=12,G=0,T=0,P=0:@R=A,S=8,V={0}:R=B,S=1,V=Avoir client,Facture client:R=C,S=1003|3,V={1}:R=D,S=1500|2,V={2}:R=E,S=1500|2,V={3}:R=F,S=1003|1,V={4}:",$C$3,$C83,$E83,$C$4,$C$11)</f>
        <v>465</v>
      </c>
      <c r="O83" s="2">
        <f>TableauB22[[#This Row],[Prévu - Prix de Vente]]-TableauB22[[#This Row],[Montant HT Net Facturé]]</f>
        <v>-465</v>
      </c>
      <c r="P83" s="2">
        <f>TableauB22[[#This Row],[Prévu - Prix de Vente]]-TableauB22[[#This Row],[Réalisé - Déboursé]]</f>
        <v>-300</v>
      </c>
      <c r="Q83" s="3">
        <f>TableauB22[[#This Row],[Marge sur Déboursé Réalisé]]/TableauB22[[#This Row],[Réalisé - Déboursé]]</f>
        <v>-1</v>
      </c>
      <c r="R83" s="2">
        <f>TableauB22[[#This Row],[Prévu - Prix de Vente]]-TableauB22[[#This Row],[Réalisé - Prix De Revient]]</f>
        <v>-336.00000000000006</v>
      </c>
      <c r="S83" s="6">
        <f>TableauB22[[#This Row],[Marge sur PR Réalisé]]/TableauB22[[#This Row],[Réalisé - Prix De Revient]]</f>
        <v>-1</v>
      </c>
    </row>
    <row r="84" spans="2:19" x14ac:dyDescent="0.3">
      <c r="B84" s="1" t="s">
        <v>391</v>
      </c>
      <c r="C84" s="1" t="s">
        <v>392</v>
      </c>
      <c r="D84" s="1"/>
      <c r="E84" s="1" t="s">
        <v>393</v>
      </c>
      <c r="F84" s="1" t="s">
        <v>394</v>
      </c>
      <c r="G84" s="1" t="s">
        <v>791</v>
      </c>
      <c r="H84" s="1" t="s">
        <v>36</v>
      </c>
      <c r="I84" s="2">
        <v>2190</v>
      </c>
      <c r="J84" s="2">
        <v>1810.33</v>
      </c>
      <c r="K84" s="2">
        <v>2027.57</v>
      </c>
      <c r="L84" s="2">
        <v>2253.4600000000005</v>
      </c>
      <c r="M84" s="2">
        <v>2523.8751999999999</v>
      </c>
      <c r="N84" s="2">
        <f>_xll.Assistant.XL.RIK_AC("INF53__;INF02@E=1,S=12,G=0,T=0,P=0:@R=A,S=8,V={0}:R=B,S=1,V=Avoir client,Facture client:R=C,S=1003|3,V={1}:R=D,S=1500|2,V={2}:R=E,S=1500|2,V={3}:R=F,S=1003|1,V={4}:",$C$3,$C84,$E84,$C$4,$C$11)</f>
        <v>2190</v>
      </c>
      <c r="O84" s="2">
        <f>TableauB22[[#This Row],[Prévu - Prix de Vente]]-TableauB22[[#This Row],[Montant HT Net Facturé]]</f>
        <v>0</v>
      </c>
      <c r="P84" s="2">
        <f>TableauB22[[#This Row],[Prévu - Prix de Vente]]-TableauB22[[#This Row],[Réalisé - Déboursé]]</f>
        <v>-63.460000000000491</v>
      </c>
      <c r="Q84" s="3">
        <f>TableauB22[[#This Row],[Marge sur Déboursé Réalisé]]/TableauB22[[#This Row],[Réalisé - Déboursé]]</f>
        <v>-2.8161138870892086E-2</v>
      </c>
      <c r="R84" s="2">
        <f>TableauB22[[#This Row],[Prévu - Prix de Vente]]-TableauB22[[#This Row],[Réalisé - Prix De Revient]]</f>
        <v>-333.87519999999995</v>
      </c>
      <c r="S84" s="6">
        <f>TableauB22[[#This Row],[Marge sur PR Réalisé]]/TableauB22[[#This Row],[Réalisé - Prix De Revient]]</f>
        <v>-0.13228673113472486</v>
      </c>
    </row>
    <row r="85" spans="2:19" x14ac:dyDescent="0.3">
      <c r="B85" s="1" t="s">
        <v>403</v>
      </c>
      <c r="C85" s="1" t="s">
        <v>404</v>
      </c>
      <c r="D85" s="1"/>
      <c r="E85" s="1" t="s">
        <v>405</v>
      </c>
      <c r="F85" s="1" t="s">
        <v>406</v>
      </c>
      <c r="G85" s="1" t="s">
        <v>791</v>
      </c>
      <c r="H85" s="1" t="s">
        <v>36</v>
      </c>
      <c r="I85" s="2">
        <v>0</v>
      </c>
      <c r="J85" s="2">
        <v>0</v>
      </c>
      <c r="K85" s="2">
        <v>0</v>
      </c>
      <c r="L85" s="2">
        <v>135</v>
      </c>
      <c r="M85" s="2">
        <v>151.20000000000005</v>
      </c>
      <c r="N85" s="2">
        <f>_xll.Assistant.XL.RIK_AC("INF53__;INF02@E=1,S=12,G=0,T=0,P=0:@R=A,S=8,V={0}:R=B,S=1,V=Avoir client,Facture client:R=C,S=1003|3,V={1}:R=D,S=1500|2,V={2}:R=E,S=1500|2,V={3}:R=F,S=1003|1,V={4}:",$C$3,$C85,$E85,$C$4,$C$11)</f>
        <v>780</v>
      </c>
      <c r="O85" s="2">
        <f>TableauB22[[#This Row],[Prévu - Prix de Vente]]-TableauB22[[#This Row],[Montant HT Net Facturé]]</f>
        <v>-780</v>
      </c>
      <c r="P85" s="2">
        <f>TableauB22[[#This Row],[Prévu - Prix de Vente]]-TableauB22[[#This Row],[Réalisé - Déboursé]]</f>
        <v>-135</v>
      </c>
      <c r="Q85" s="3">
        <f>TableauB22[[#This Row],[Marge sur Déboursé Réalisé]]/TableauB22[[#This Row],[Réalisé - Déboursé]]</f>
        <v>-1</v>
      </c>
      <c r="R85" s="2">
        <f>TableauB22[[#This Row],[Prévu - Prix de Vente]]-TableauB22[[#This Row],[Réalisé - Prix De Revient]]</f>
        <v>-151.20000000000005</v>
      </c>
      <c r="S85" s="6">
        <f>TableauB22[[#This Row],[Marge sur PR Réalisé]]/TableauB22[[#This Row],[Réalisé - Prix De Revient]]</f>
        <v>-1</v>
      </c>
    </row>
    <row r="86" spans="2:19" x14ac:dyDescent="0.3">
      <c r="B86" s="1" t="s">
        <v>414</v>
      </c>
      <c r="C86" s="1" t="s">
        <v>415</v>
      </c>
      <c r="D86" s="1"/>
      <c r="E86" s="1" t="s">
        <v>416</v>
      </c>
      <c r="F86" s="1" t="s">
        <v>417</v>
      </c>
      <c r="G86" s="1" t="s">
        <v>791</v>
      </c>
      <c r="H86" s="1" t="s">
        <v>36</v>
      </c>
      <c r="I86" s="2">
        <v>428</v>
      </c>
      <c r="J86" s="2">
        <v>352</v>
      </c>
      <c r="K86" s="2">
        <v>394.24</v>
      </c>
      <c r="L86" s="2">
        <v>172.5</v>
      </c>
      <c r="M86" s="2">
        <v>193.20000000000002</v>
      </c>
      <c r="N86" s="2">
        <f>_xll.Assistant.XL.RIK_AC("INF53__;INF02@E=1,S=12,G=0,T=0,P=0:@R=A,S=8,V={0}:R=B,S=1,V=Avoir client,Facture client:R=C,S=1003|3,V={1}:R=D,S=1500|2,V={2}:R=E,S=1500|2,V={3}:R=F,S=1003|1,V={4}:",$C$3,$C86,$E86,$C$4,$C$11)</f>
        <v>428</v>
      </c>
      <c r="O86" s="2">
        <f>TableauB22[[#This Row],[Prévu - Prix de Vente]]-TableauB22[[#This Row],[Montant HT Net Facturé]]</f>
        <v>0</v>
      </c>
      <c r="P86" s="2">
        <f>TableauB22[[#This Row],[Prévu - Prix de Vente]]-TableauB22[[#This Row],[Réalisé - Déboursé]]</f>
        <v>255.5</v>
      </c>
      <c r="Q86" s="3">
        <f>TableauB22[[#This Row],[Marge sur Déboursé Réalisé]]/TableauB22[[#This Row],[Réalisé - Déboursé]]</f>
        <v>1.481159420289855</v>
      </c>
      <c r="R86" s="2">
        <f>TableauB22[[#This Row],[Prévu - Prix de Vente]]-TableauB22[[#This Row],[Réalisé - Prix De Revient]]</f>
        <v>234.79999999999998</v>
      </c>
      <c r="S86" s="6">
        <f>TableauB22[[#This Row],[Marge sur PR Réalisé]]/TableauB22[[#This Row],[Réalisé - Prix De Revient]]</f>
        <v>1.2153209109730847</v>
      </c>
    </row>
    <row r="87" spans="2:19" x14ac:dyDescent="0.3">
      <c r="B87" s="1" t="s">
        <v>418</v>
      </c>
      <c r="C87" s="1" t="s">
        <v>419</v>
      </c>
      <c r="D87" s="1"/>
      <c r="E87" s="1" t="s">
        <v>420</v>
      </c>
      <c r="F87" s="1" t="s">
        <v>421</v>
      </c>
      <c r="G87" s="1" t="s">
        <v>792</v>
      </c>
      <c r="H87" s="1" t="s">
        <v>36</v>
      </c>
      <c r="I87" s="2">
        <v>37695</v>
      </c>
      <c r="J87" s="2">
        <v>31728.16</v>
      </c>
      <c r="K87" s="2">
        <v>34900.980000000003</v>
      </c>
      <c r="L87" s="2">
        <v>29226.91999999998</v>
      </c>
      <c r="M87" s="2">
        <v>32734.150400000028</v>
      </c>
      <c r="N87" s="2">
        <f>_xll.Assistant.XL.RIK_AC("INF53__;INF02@E=1,S=12,G=0,T=0,P=0:@R=A,S=8,V={0}:R=B,S=1,V=Avoir client,Facture client:R=C,S=1003|3,V={1}:R=D,S=1500|2,V={2}:R=E,S=1500|2,V={3}:R=F,S=1003|1,V={4}:",$C$3,$C87,$E87,$C$4,$C$11)</f>
        <v>37695</v>
      </c>
      <c r="O87" s="2">
        <f>TableauB22[[#This Row],[Prévu - Prix de Vente]]-TableauB22[[#This Row],[Montant HT Net Facturé]]</f>
        <v>0</v>
      </c>
      <c r="P87" s="2">
        <f>TableauB22[[#This Row],[Prévu - Prix de Vente]]-TableauB22[[#This Row],[Réalisé - Déboursé]]</f>
        <v>8468.0800000000199</v>
      </c>
      <c r="Q87" s="3">
        <f>TableauB22[[#This Row],[Marge sur Déboursé Réalisé]]/TableauB22[[#This Row],[Réalisé - Déboursé]]</f>
        <v>0.28973562729155267</v>
      </c>
      <c r="R87" s="2">
        <f>TableauB22[[#This Row],[Prévu - Prix de Vente]]-TableauB22[[#This Row],[Réalisé - Prix De Revient]]</f>
        <v>4960.8495999999723</v>
      </c>
      <c r="S87" s="6">
        <f>TableauB22[[#This Row],[Marge sur PR Réalisé]]/TableauB22[[#This Row],[Réalisé - Prix De Revient]]</f>
        <v>0.15154966722459881</v>
      </c>
    </row>
    <row r="88" spans="2:19" x14ac:dyDescent="0.3">
      <c r="B88" s="1" t="s">
        <v>422</v>
      </c>
      <c r="C88" s="1" t="s">
        <v>423</v>
      </c>
      <c r="D88" s="1"/>
      <c r="E88" s="1" t="s">
        <v>424</v>
      </c>
      <c r="F88" s="1" t="s">
        <v>425</v>
      </c>
      <c r="G88" s="1" t="s">
        <v>790</v>
      </c>
      <c r="H88" s="1" t="s">
        <v>36</v>
      </c>
      <c r="I88" s="2">
        <v>485</v>
      </c>
      <c r="J88" s="2">
        <v>382.5</v>
      </c>
      <c r="K88" s="2">
        <v>428.4</v>
      </c>
      <c r="L88" s="2">
        <v>405</v>
      </c>
      <c r="M88" s="2">
        <v>453.60000000000014</v>
      </c>
      <c r="N88" s="2">
        <f>_xll.Assistant.XL.RIK_AC("INF53__;INF02@E=1,S=12,G=0,T=0,P=0:@R=A,S=8,V={0}:R=B,S=1,V=Avoir client,Facture client:R=C,S=1003|3,V={1}:R=D,S=1500|2,V={2}:R=E,S=1500|2,V={3}:R=F,S=1003|1,V={4}:",$C$3,$C88,$E88,$C$4,$C$11)</f>
        <v>485</v>
      </c>
      <c r="O88" s="2">
        <f>TableauB22[[#This Row],[Prévu - Prix de Vente]]-TableauB22[[#This Row],[Montant HT Net Facturé]]</f>
        <v>0</v>
      </c>
      <c r="P88" s="2">
        <f>TableauB22[[#This Row],[Prévu - Prix de Vente]]-TableauB22[[#This Row],[Réalisé - Déboursé]]</f>
        <v>80</v>
      </c>
      <c r="Q88" s="3">
        <f>TableauB22[[#This Row],[Marge sur Déboursé Réalisé]]/TableauB22[[#This Row],[Réalisé - Déboursé]]</f>
        <v>0.19753086419753085</v>
      </c>
      <c r="R88" s="2">
        <f>TableauB22[[#This Row],[Prévu - Prix de Vente]]-TableauB22[[#This Row],[Réalisé - Prix De Revient]]</f>
        <v>31.399999999999864</v>
      </c>
      <c r="S88" s="6">
        <f>TableauB22[[#This Row],[Marge sur PR Réalisé]]/TableauB22[[#This Row],[Réalisé - Prix De Revient]]</f>
        <v>6.9223985890652234E-2</v>
      </c>
    </row>
    <row r="89" spans="2:19" x14ac:dyDescent="0.3">
      <c r="B89" s="1" t="s">
        <v>426</v>
      </c>
      <c r="C89" s="1" t="s">
        <v>427</v>
      </c>
      <c r="D89" s="1"/>
      <c r="E89" s="1" t="s">
        <v>428</v>
      </c>
      <c r="F89" s="1" t="s">
        <v>429</v>
      </c>
      <c r="G89" s="1" t="s">
        <v>790</v>
      </c>
      <c r="H89" s="1" t="s">
        <v>36</v>
      </c>
      <c r="I89" s="2">
        <v>0</v>
      </c>
      <c r="J89" s="2">
        <v>0</v>
      </c>
      <c r="K89" s="2">
        <v>0</v>
      </c>
      <c r="L89" s="2">
        <v>535</v>
      </c>
      <c r="M89" s="2">
        <v>599.20000000000005</v>
      </c>
      <c r="N89" s="2">
        <f>_xll.Assistant.XL.RIK_AC("INF53__;INF02@E=1,S=12,G=0,T=0,P=0:@R=A,S=8,V={0}:R=B,S=1,V=Avoir client,Facture client:R=C,S=1003|3,V={1}:R=D,S=1500|2,V={2}:R=E,S=1500|2,V={3}:R=F,S=1003|1,V={4}:",$C$3,$C89,$E89,$C$4,$C$11)</f>
        <v>350</v>
      </c>
      <c r="O89" s="2">
        <f>TableauB22[[#This Row],[Prévu - Prix de Vente]]-TableauB22[[#This Row],[Montant HT Net Facturé]]</f>
        <v>-350</v>
      </c>
      <c r="P89" s="2">
        <f>TableauB22[[#This Row],[Prévu - Prix de Vente]]-TableauB22[[#This Row],[Réalisé - Déboursé]]</f>
        <v>-535</v>
      </c>
      <c r="Q89" s="3">
        <f>TableauB22[[#This Row],[Marge sur Déboursé Réalisé]]/TableauB22[[#This Row],[Réalisé - Déboursé]]</f>
        <v>-1</v>
      </c>
      <c r="R89" s="2">
        <f>TableauB22[[#This Row],[Prévu - Prix de Vente]]-TableauB22[[#This Row],[Réalisé - Prix De Revient]]</f>
        <v>-599.20000000000005</v>
      </c>
      <c r="S89" s="6">
        <f>TableauB22[[#This Row],[Marge sur PR Réalisé]]/TableauB22[[#This Row],[Réalisé - Prix De Revient]]</f>
        <v>-1</v>
      </c>
    </row>
    <row r="90" spans="2:19" x14ac:dyDescent="0.3">
      <c r="B90" s="1" t="s">
        <v>430</v>
      </c>
      <c r="C90" s="1" t="s">
        <v>431</v>
      </c>
      <c r="D90" s="1"/>
      <c r="E90" s="1" t="s">
        <v>432</v>
      </c>
      <c r="F90" s="1" t="s">
        <v>433</v>
      </c>
      <c r="G90" s="1" t="s">
        <v>790</v>
      </c>
      <c r="H90" s="1" t="s">
        <v>36</v>
      </c>
      <c r="I90" s="2">
        <v>0</v>
      </c>
      <c r="J90" s="2">
        <v>0</v>
      </c>
      <c r="K90" s="2">
        <v>0</v>
      </c>
      <c r="L90" s="2">
        <v>60.000000000000014</v>
      </c>
      <c r="M90" s="2">
        <v>67.200000000000017</v>
      </c>
      <c r="N90" s="2">
        <f>_xll.Assistant.XL.RIK_AC("INF53__;INF02@E=1,S=12,G=0,T=0,P=0:@R=A,S=8,V={0}:R=B,S=1,V=Avoir client,Facture client:R=C,S=1003|3,V={1}:R=D,S=1500|2,V={2}:R=E,S=1500|2,V={3}:R=F,S=1003|1,V={4}:",$C$3,$C90,$E90,$C$4,$C$11)</f>
        <v>295.83</v>
      </c>
      <c r="O90" s="2">
        <f>TableauB22[[#This Row],[Prévu - Prix de Vente]]-TableauB22[[#This Row],[Montant HT Net Facturé]]</f>
        <v>-295.83</v>
      </c>
      <c r="P90" s="2">
        <f>TableauB22[[#This Row],[Prévu - Prix de Vente]]-TableauB22[[#This Row],[Réalisé - Déboursé]]</f>
        <v>-60.000000000000014</v>
      </c>
      <c r="Q90" s="3">
        <f>TableauB22[[#This Row],[Marge sur Déboursé Réalisé]]/TableauB22[[#This Row],[Réalisé - Déboursé]]</f>
        <v>-1</v>
      </c>
      <c r="R90" s="2">
        <f>TableauB22[[#This Row],[Prévu - Prix de Vente]]-TableauB22[[#This Row],[Réalisé - Prix De Revient]]</f>
        <v>-67.200000000000017</v>
      </c>
      <c r="S90" s="6">
        <f>TableauB22[[#This Row],[Marge sur PR Réalisé]]/TableauB22[[#This Row],[Réalisé - Prix De Revient]]</f>
        <v>-1</v>
      </c>
    </row>
    <row r="91" spans="2:19" x14ac:dyDescent="0.3">
      <c r="B91" s="1" t="s">
        <v>434</v>
      </c>
      <c r="C91" s="1" t="s">
        <v>435</v>
      </c>
      <c r="D91" s="1"/>
      <c r="E91" s="1" t="s">
        <v>436</v>
      </c>
      <c r="F91" s="1" t="s">
        <v>437</v>
      </c>
      <c r="G91" s="1" t="s">
        <v>792</v>
      </c>
      <c r="H91" s="1" t="s">
        <v>36</v>
      </c>
      <c r="I91" s="2">
        <v>0</v>
      </c>
      <c r="J91" s="2">
        <v>0</v>
      </c>
      <c r="K91" s="2">
        <v>0</v>
      </c>
      <c r="L91" s="2">
        <v>40</v>
      </c>
      <c r="M91" s="2">
        <v>44.800000000000004</v>
      </c>
      <c r="N91" s="2">
        <f>_xll.Assistant.XL.RIK_AC("INF53__;INF02@E=1,S=12,G=0,T=0,P=0:@R=A,S=8,V={0}:R=B,S=1,V=Avoir client,Facture client:R=C,S=1003|3,V={1}:R=D,S=1500|2,V={2}:R=E,S=1500|2,V={3}:R=F,S=1003|1,V={4}:",$C$3,$C91,$E91,$C$4,$C$11)</f>
        <v>0</v>
      </c>
      <c r="O91" s="2">
        <f>TableauB22[[#This Row],[Prévu - Prix de Vente]]-TableauB22[[#This Row],[Montant HT Net Facturé]]</f>
        <v>0</v>
      </c>
      <c r="P91" s="2">
        <f>TableauB22[[#This Row],[Prévu - Prix de Vente]]-TableauB22[[#This Row],[Réalisé - Déboursé]]</f>
        <v>-40</v>
      </c>
      <c r="Q91" s="3">
        <f>TableauB22[[#This Row],[Marge sur Déboursé Réalisé]]/TableauB22[[#This Row],[Réalisé - Déboursé]]</f>
        <v>-1</v>
      </c>
      <c r="R91" s="2">
        <f>TableauB22[[#This Row],[Prévu - Prix de Vente]]-TableauB22[[#This Row],[Réalisé - Prix De Revient]]</f>
        <v>-44.800000000000004</v>
      </c>
      <c r="S91" s="6">
        <f>TableauB22[[#This Row],[Marge sur PR Réalisé]]/TableauB22[[#This Row],[Réalisé - Prix De Revient]]</f>
        <v>-1</v>
      </c>
    </row>
    <row r="92" spans="2:19" x14ac:dyDescent="0.3">
      <c r="B92" s="1" t="s">
        <v>438</v>
      </c>
      <c r="C92" s="1" t="s">
        <v>439</v>
      </c>
      <c r="D92" s="1"/>
      <c r="E92" s="1" t="s">
        <v>440</v>
      </c>
      <c r="F92" s="1" t="s">
        <v>441</v>
      </c>
      <c r="G92" s="1" t="s">
        <v>791</v>
      </c>
      <c r="H92" s="1" t="s">
        <v>36</v>
      </c>
      <c r="I92" s="2">
        <v>0</v>
      </c>
      <c r="J92" s="2">
        <v>0</v>
      </c>
      <c r="K92" s="2">
        <v>0</v>
      </c>
      <c r="L92" s="2">
        <v>180</v>
      </c>
      <c r="M92" s="2">
        <v>201.60000000000002</v>
      </c>
      <c r="N92" s="2">
        <f>_xll.Assistant.XL.RIK_AC("INF53__;INF02@E=1,S=12,G=0,T=0,P=0:@R=A,S=8,V={0}:R=B,S=1,V=Avoir client,Facture client:R=C,S=1003|3,V={1}:R=D,S=1500|2,V={2}:R=E,S=1500|2,V={3}:R=F,S=1003|1,V={4}:",$C$3,$C92,$E92,$C$4,$C$11)</f>
        <v>613</v>
      </c>
      <c r="O92" s="2">
        <f>TableauB22[[#This Row],[Prévu - Prix de Vente]]-TableauB22[[#This Row],[Montant HT Net Facturé]]</f>
        <v>-613</v>
      </c>
      <c r="P92" s="2">
        <f>TableauB22[[#This Row],[Prévu - Prix de Vente]]-TableauB22[[#This Row],[Réalisé - Déboursé]]</f>
        <v>-180</v>
      </c>
      <c r="Q92" s="3">
        <f>TableauB22[[#This Row],[Marge sur Déboursé Réalisé]]/TableauB22[[#This Row],[Réalisé - Déboursé]]</f>
        <v>-1</v>
      </c>
      <c r="R92" s="2">
        <f>TableauB22[[#This Row],[Prévu - Prix de Vente]]-TableauB22[[#This Row],[Réalisé - Prix De Revient]]</f>
        <v>-201.60000000000002</v>
      </c>
      <c r="S92" s="6">
        <f>TableauB22[[#This Row],[Marge sur PR Réalisé]]/TableauB22[[#This Row],[Réalisé - Prix De Revient]]</f>
        <v>-1</v>
      </c>
    </row>
    <row r="93" spans="2:19" x14ac:dyDescent="0.3">
      <c r="B93" s="1" t="s">
        <v>442</v>
      </c>
      <c r="C93" s="1" t="s">
        <v>443</v>
      </c>
      <c r="D93" s="1"/>
      <c r="E93" s="1" t="s">
        <v>444</v>
      </c>
      <c r="F93" s="1" t="s">
        <v>445</v>
      </c>
      <c r="G93" s="1" t="s">
        <v>790</v>
      </c>
      <c r="H93" s="1" t="s">
        <v>36</v>
      </c>
      <c r="I93" s="2">
        <v>1060</v>
      </c>
      <c r="J93" s="2">
        <v>876.06</v>
      </c>
      <c r="K93" s="2">
        <v>981.19</v>
      </c>
      <c r="L93" s="2">
        <v>1226.6500000000001</v>
      </c>
      <c r="M93" s="2">
        <v>1373.8480000000006</v>
      </c>
      <c r="N93" s="2">
        <f>_xll.Assistant.XL.RIK_AC("INF53__;INF02@E=1,S=12,G=0,T=0,P=0:@R=A,S=8,V={0}:R=B,S=1,V=Avoir client,Facture client:R=C,S=1003|3,V={1}:R=D,S=1500|2,V={2}:R=E,S=1500|2,V={3}:R=F,S=1003|1,V={4}:",$C$3,$C93,$E93,$C$4,$C$11)</f>
        <v>1060</v>
      </c>
      <c r="O93" s="2">
        <f>TableauB22[[#This Row],[Prévu - Prix de Vente]]-TableauB22[[#This Row],[Montant HT Net Facturé]]</f>
        <v>0</v>
      </c>
      <c r="P93" s="2">
        <f>TableauB22[[#This Row],[Prévu - Prix de Vente]]-TableauB22[[#This Row],[Réalisé - Déboursé]]</f>
        <v>-166.65000000000009</v>
      </c>
      <c r="Q93" s="3">
        <f>TableauB22[[#This Row],[Marge sur Déboursé Réalisé]]/TableauB22[[#This Row],[Réalisé - Déboursé]]</f>
        <v>-0.13585782415521958</v>
      </c>
      <c r="R93" s="2">
        <f>TableauB22[[#This Row],[Prévu - Prix de Vente]]-TableauB22[[#This Row],[Réalisé - Prix De Revient]]</f>
        <v>-313.84800000000064</v>
      </c>
      <c r="S93" s="6">
        <f>TableauB22[[#This Row],[Marge sur PR Réalisé]]/TableauB22[[#This Row],[Réalisé - Prix De Revient]]</f>
        <v>-0.22844448585287491</v>
      </c>
    </row>
    <row r="94" spans="2:19" x14ac:dyDescent="0.3">
      <c r="B94" s="1" t="s">
        <v>442</v>
      </c>
      <c r="C94" s="1" t="s">
        <v>443</v>
      </c>
      <c r="D94" s="1"/>
      <c r="E94" s="1" t="s">
        <v>446</v>
      </c>
      <c r="F94" s="1" t="s">
        <v>447</v>
      </c>
      <c r="G94" s="1" t="s">
        <v>790</v>
      </c>
      <c r="H94" s="1" t="s">
        <v>36</v>
      </c>
      <c r="I94" s="2">
        <v>0</v>
      </c>
      <c r="J94" s="2">
        <v>0</v>
      </c>
      <c r="K94" s="2">
        <v>0</v>
      </c>
      <c r="L94" s="2">
        <v>985</v>
      </c>
      <c r="M94" s="2">
        <v>1103.2</v>
      </c>
      <c r="N94" s="2">
        <f>_xll.Assistant.XL.RIK_AC("INF53__;INF02@E=1,S=12,G=0,T=0,P=0:@R=A,S=8,V={0}:R=B,S=1,V=Avoir client,Facture client:R=C,S=1003|3,V={1}:R=D,S=1500|2,V={2}:R=E,S=1500|2,V={3}:R=F,S=1003|1,V={4}:",$C$3,$C94,$E94,$C$4,$C$11)</f>
        <v>1250</v>
      </c>
      <c r="O94" s="2">
        <f>TableauB22[[#This Row],[Prévu - Prix de Vente]]-TableauB22[[#This Row],[Montant HT Net Facturé]]</f>
        <v>-1250</v>
      </c>
      <c r="P94" s="2">
        <f>TableauB22[[#This Row],[Prévu - Prix de Vente]]-TableauB22[[#This Row],[Réalisé - Déboursé]]</f>
        <v>-985</v>
      </c>
      <c r="Q94" s="3">
        <f>TableauB22[[#This Row],[Marge sur Déboursé Réalisé]]/TableauB22[[#This Row],[Réalisé - Déboursé]]</f>
        <v>-1</v>
      </c>
      <c r="R94" s="2">
        <f>TableauB22[[#This Row],[Prévu - Prix de Vente]]-TableauB22[[#This Row],[Réalisé - Prix De Revient]]</f>
        <v>-1103.2</v>
      </c>
      <c r="S94" s="6">
        <f>TableauB22[[#This Row],[Marge sur PR Réalisé]]/TableauB22[[#This Row],[Réalisé - Prix De Revient]]</f>
        <v>-1</v>
      </c>
    </row>
    <row r="95" spans="2:19" x14ac:dyDescent="0.3">
      <c r="B95" s="1" t="s">
        <v>450</v>
      </c>
      <c r="C95" s="1" t="s">
        <v>451</v>
      </c>
      <c r="D95" s="1"/>
      <c r="E95" s="1" t="s">
        <v>452</v>
      </c>
      <c r="F95" s="1" t="s">
        <v>453</v>
      </c>
      <c r="G95" s="1" t="s">
        <v>790</v>
      </c>
      <c r="H95" s="1" t="s">
        <v>36</v>
      </c>
      <c r="I95" s="2">
        <v>0</v>
      </c>
      <c r="J95" s="2">
        <v>0</v>
      </c>
      <c r="K95" s="2">
        <v>0</v>
      </c>
      <c r="L95" s="2">
        <v>410</v>
      </c>
      <c r="M95" s="2">
        <v>459.19999999999987</v>
      </c>
      <c r="N95" s="2">
        <f>_xll.Assistant.XL.RIK_AC("INF53__;INF02@E=1,S=12,G=0,T=0,P=0:@R=A,S=8,V={0}:R=B,S=1,V=Avoir client,Facture client:R=C,S=1003|3,V={1}:R=D,S=1500|2,V={2}:R=E,S=1500|2,V={3}:R=F,S=1003|1,V={4}:",$C$3,$C95,$E95,$C$4,$C$11)</f>
        <v>370</v>
      </c>
      <c r="O95" s="2">
        <f>TableauB22[[#This Row],[Prévu - Prix de Vente]]-TableauB22[[#This Row],[Montant HT Net Facturé]]</f>
        <v>-370</v>
      </c>
      <c r="P95" s="2">
        <f>TableauB22[[#This Row],[Prévu - Prix de Vente]]-TableauB22[[#This Row],[Réalisé - Déboursé]]</f>
        <v>-410</v>
      </c>
      <c r="Q95" s="3">
        <f>TableauB22[[#This Row],[Marge sur Déboursé Réalisé]]/TableauB22[[#This Row],[Réalisé - Déboursé]]</f>
        <v>-1</v>
      </c>
      <c r="R95" s="2">
        <f>TableauB22[[#This Row],[Prévu - Prix de Vente]]-TableauB22[[#This Row],[Réalisé - Prix De Revient]]</f>
        <v>-459.19999999999987</v>
      </c>
      <c r="S95" s="6">
        <f>TableauB22[[#This Row],[Marge sur PR Réalisé]]/TableauB22[[#This Row],[Réalisé - Prix De Revient]]</f>
        <v>-1</v>
      </c>
    </row>
    <row r="96" spans="2:19" x14ac:dyDescent="0.3">
      <c r="B96" s="1" t="s">
        <v>454</v>
      </c>
      <c r="C96" s="1" t="s">
        <v>455</v>
      </c>
      <c r="D96" s="1"/>
      <c r="E96" s="1" t="s">
        <v>456</v>
      </c>
      <c r="F96" s="1" t="s">
        <v>457</v>
      </c>
      <c r="G96" s="1" t="s">
        <v>790</v>
      </c>
      <c r="H96" s="1" t="s">
        <v>36</v>
      </c>
      <c r="I96" s="2">
        <v>0</v>
      </c>
      <c r="J96" s="2">
        <v>0</v>
      </c>
      <c r="K96" s="2">
        <v>0</v>
      </c>
      <c r="L96" s="2">
        <v>2400</v>
      </c>
      <c r="M96" s="2">
        <v>2688</v>
      </c>
      <c r="N96" s="2">
        <f>_xll.Assistant.XL.RIK_AC("INF53__;INF02@E=1,S=12,G=0,T=0,P=0:@R=A,S=8,V={0}:R=B,S=1,V=Avoir client,Facture client:R=C,S=1003|3,V={1}:R=D,S=1500|2,V={2}:R=E,S=1500|2,V={3}:R=F,S=1003|1,V={4}:",$C$3,$C96,$E96,$C$4,$C$11)</f>
        <v>5430</v>
      </c>
      <c r="O96" s="2">
        <f>TableauB22[[#This Row],[Prévu - Prix de Vente]]-TableauB22[[#This Row],[Montant HT Net Facturé]]</f>
        <v>-5430</v>
      </c>
      <c r="P96" s="2">
        <f>TableauB22[[#This Row],[Prévu - Prix de Vente]]-TableauB22[[#This Row],[Réalisé - Déboursé]]</f>
        <v>-2400</v>
      </c>
      <c r="Q96" s="3">
        <f>TableauB22[[#This Row],[Marge sur Déboursé Réalisé]]/TableauB22[[#This Row],[Réalisé - Déboursé]]</f>
        <v>-1</v>
      </c>
      <c r="R96" s="2">
        <f>TableauB22[[#This Row],[Prévu - Prix de Vente]]-TableauB22[[#This Row],[Réalisé - Prix De Revient]]</f>
        <v>-2688</v>
      </c>
      <c r="S96" s="6">
        <f>TableauB22[[#This Row],[Marge sur PR Réalisé]]/TableauB22[[#This Row],[Réalisé - Prix De Revient]]</f>
        <v>-1</v>
      </c>
    </row>
    <row r="97" spans="2:19" x14ac:dyDescent="0.3">
      <c r="B97" s="1" t="s">
        <v>460</v>
      </c>
      <c r="C97" s="1" t="s">
        <v>461</v>
      </c>
      <c r="D97" s="1"/>
      <c r="E97" s="1" t="s">
        <v>467</v>
      </c>
      <c r="F97" s="1" t="s">
        <v>468</v>
      </c>
      <c r="G97" s="1" t="s">
        <v>790</v>
      </c>
      <c r="H97" s="1" t="s">
        <v>36</v>
      </c>
      <c r="I97" s="2">
        <v>0</v>
      </c>
      <c r="J97" s="2">
        <v>0</v>
      </c>
      <c r="K97" s="2">
        <v>0</v>
      </c>
      <c r="L97" s="2">
        <v>125</v>
      </c>
      <c r="M97" s="2">
        <v>140.00000000000003</v>
      </c>
      <c r="N97" s="2">
        <f>_xll.Assistant.XL.RIK_AC("INF53__;INF02@E=1,S=12,G=0,T=0,P=0:@R=A,S=8,V={0}:R=B,S=1,V=Avoir client,Facture client:R=C,S=1003|3,V={1}:R=D,S=1500|2,V={2}:R=E,S=1500|2,V={3}:R=F,S=1003|1,V={4}:",$C$3,$C97,$E97,$C$4,$C$11)</f>
        <v>220</v>
      </c>
      <c r="O97" s="2">
        <f>TableauB22[[#This Row],[Prévu - Prix de Vente]]-TableauB22[[#This Row],[Montant HT Net Facturé]]</f>
        <v>-220</v>
      </c>
      <c r="P97" s="2">
        <f>TableauB22[[#This Row],[Prévu - Prix de Vente]]-TableauB22[[#This Row],[Réalisé - Déboursé]]</f>
        <v>-125</v>
      </c>
      <c r="Q97" s="3">
        <f>TableauB22[[#This Row],[Marge sur Déboursé Réalisé]]/TableauB22[[#This Row],[Réalisé - Déboursé]]</f>
        <v>-1</v>
      </c>
      <c r="R97" s="2">
        <f>TableauB22[[#This Row],[Prévu - Prix de Vente]]-TableauB22[[#This Row],[Réalisé - Prix De Revient]]</f>
        <v>-140.00000000000003</v>
      </c>
      <c r="S97" s="6">
        <f>TableauB22[[#This Row],[Marge sur PR Réalisé]]/TableauB22[[#This Row],[Réalisé - Prix De Revient]]</f>
        <v>-1</v>
      </c>
    </row>
    <row r="98" spans="2:19" x14ac:dyDescent="0.3">
      <c r="B98" s="1" t="s">
        <v>460</v>
      </c>
      <c r="C98" s="1" t="s">
        <v>461</v>
      </c>
      <c r="D98" s="1"/>
      <c r="E98" s="1" t="s">
        <v>469</v>
      </c>
      <c r="F98" s="1" t="s">
        <v>470</v>
      </c>
      <c r="G98" s="1" t="s">
        <v>790</v>
      </c>
      <c r="H98" s="1" t="s">
        <v>36</v>
      </c>
      <c r="I98" s="2">
        <v>0</v>
      </c>
      <c r="J98" s="2">
        <v>0</v>
      </c>
      <c r="K98" s="2">
        <v>0</v>
      </c>
      <c r="L98" s="2">
        <v>300</v>
      </c>
      <c r="M98" s="2">
        <v>336</v>
      </c>
      <c r="N98" s="2">
        <f>_xll.Assistant.XL.RIK_AC("INF53__;INF02@E=1,S=12,G=0,T=0,P=0:@R=A,S=8,V={0}:R=B,S=1,V=Avoir client,Facture client:R=C,S=1003|3,V={1}:R=D,S=1500|2,V={2}:R=E,S=1500|2,V={3}:R=F,S=1003|1,V={4}:",$C$3,$C98,$E98,$C$4,$C$11)</f>
        <v>520</v>
      </c>
      <c r="O98" s="2">
        <f>TableauB22[[#This Row],[Prévu - Prix de Vente]]-TableauB22[[#This Row],[Montant HT Net Facturé]]</f>
        <v>-520</v>
      </c>
      <c r="P98" s="2">
        <f>TableauB22[[#This Row],[Prévu - Prix de Vente]]-TableauB22[[#This Row],[Réalisé - Déboursé]]</f>
        <v>-300</v>
      </c>
      <c r="Q98" s="3">
        <f>TableauB22[[#This Row],[Marge sur Déboursé Réalisé]]/TableauB22[[#This Row],[Réalisé - Déboursé]]</f>
        <v>-1</v>
      </c>
      <c r="R98" s="2">
        <f>TableauB22[[#This Row],[Prévu - Prix de Vente]]-TableauB22[[#This Row],[Réalisé - Prix De Revient]]</f>
        <v>-336</v>
      </c>
      <c r="S98" s="6">
        <f>TableauB22[[#This Row],[Marge sur PR Réalisé]]/TableauB22[[#This Row],[Réalisé - Prix De Revient]]</f>
        <v>-1</v>
      </c>
    </row>
    <row r="99" spans="2:19" x14ac:dyDescent="0.3">
      <c r="B99" s="1" t="s">
        <v>460</v>
      </c>
      <c r="C99" s="1" t="s">
        <v>461</v>
      </c>
      <c r="D99" s="1"/>
      <c r="E99" s="1" t="s">
        <v>471</v>
      </c>
      <c r="F99" s="1" t="s">
        <v>472</v>
      </c>
      <c r="G99" s="1" t="s">
        <v>790</v>
      </c>
      <c r="H99" s="1" t="s">
        <v>36</v>
      </c>
      <c r="I99" s="2">
        <v>0</v>
      </c>
      <c r="J99" s="2">
        <v>0</v>
      </c>
      <c r="K99" s="2">
        <v>0</v>
      </c>
      <c r="L99" s="2">
        <v>100</v>
      </c>
      <c r="M99" s="2">
        <v>112.00000000000001</v>
      </c>
      <c r="N99" s="2">
        <f>_xll.Assistant.XL.RIK_AC("INF53__;INF02@E=1,S=12,G=0,T=0,P=0:@R=A,S=8,V={0}:R=B,S=1,V=Avoir client,Facture client:R=C,S=1003|3,V={1}:R=D,S=1500|2,V={2}:R=E,S=1500|2,V={3}:R=F,S=1003|1,V={4}:",$C$3,$C99,$E99,$C$4,$C$11)</f>
        <v>360</v>
      </c>
      <c r="O99" s="2">
        <f>TableauB22[[#This Row],[Prévu - Prix de Vente]]-TableauB22[[#This Row],[Montant HT Net Facturé]]</f>
        <v>-360</v>
      </c>
      <c r="P99" s="2">
        <f>TableauB22[[#This Row],[Prévu - Prix de Vente]]-TableauB22[[#This Row],[Réalisé - Déboursé]]</f>
        <v>-100</v>
      </c>
      <c r="Q99" s="3">
        <f>TableauB22[[#This Row],[Marge sur Déboursé Réalisé]]/TableauB22[[#This Row],[Réalisé - Déboursé]]</f>
        <v>-1</v>
      </c>
      <c r="R99" s="2">
        <f>TableauB22[[#This Row],[Prévu - Prix de Vente]]-TableauB22[[#This Row],[Réalisé - Prix De Revient]]</f>
        <v>-112.00000000000001</v>
      </c>
      <c r="S99" s="6">
        <f>TableauB22[[#This Row],[Marge sur PR Réalisé]]/TableauB22[[#This Row],[Réalisé - Prix De Revient]]</f>
        <v>-1</v>
      </c>
    </row>
    <row r="100" spans="2:19" x14ac:dyDescent="0.3">
      <c r="B100" s="1" t="s">
        <v>460</v>
      </c>
      <c r="C100" s="1" t="s">
        <v>461</v>
      </c>
      <c r="D100" s="1"/>
      <c r="E100" s="1" t="s">
        <v>473</v>
      </c>
      <c r="F100" s="1" t="s">
        <v>474</v>
      </c>
      <c r="G100" s="1" t="s">
        <v>790</v>
      </c>
      <c r="H100" s="1" t="s">
        <v>36</v>
      </c>
      <c r="I100" s="2">
        <v>0</v>
      </c>
      <c r="J100" s="2">
        <v>0</v>
      </c>
      <c r="K100" s="2">
        <v>0</v>
      </c>
      <c r="L100" s="2">
        <v>385</v>
      </c>
      <c r="M100" s="2">
        <v>431.2</v>
      </c>
      <c r="N100" s="2">
        <f>_xll.Assistant.XL.RIK_AC("INF53__;INF02@E=1,S=12,G=0,T=0,P=0:@R=A,S=8,V={0}:R=B,S=1,V=Avoir client,Facture client:R=C,S=1003|3,V={1}:R=D,S=1500|2,V={2}:R=E,S=1500|2,V={3}:R=F,S=1003|1,V={4}:",$C$3,$C100,$E100,$C$4,$C$11)</f>
        <v>420</v>
      </c>
      <c r="O100" s="2">
        <f>TableauB22[[#This Row],[Prévu - Prix de Vente]]-TableauB22[[#This Row],[Montant HT Net Facturé]]</f>
        <v>-420</v>
      </c>
      <c r="P100" s="2">
        <f>TableauB22[[#This Row],[Prévu - Prix de Vente]]-TableauB22[[#This Row],[Réalisé - Déboursé]]</f>
        <v>-385</v>
      </c>
      <c r="Q100" s="3">
        <f>TableauB22[[#This Row],[Marge sur Déboursé Réalisé]]/TableauB22[[#This Row],[Réalisé - Déboursé]]</f>
        <v>-1</v>
      </c>
      <c r="R100" s="2">
        <f>TableauB22[[#This Row],[Prévu - Prix de Vente]]-TableauB22[[#This Row],[Réalisé - Prix De Revient]]</f>
        <v>-431.2</v>
      </c>
      <c r="S100" s="6">
        <f>TableauB22[[#This Row],[Marge sur PR Réalisé]]/TableauB22[[#This Row],[Réalisé - Prix De Revient]]</f>
        <v>-1</v>
      </c>
    </row>
    <row r="101" spans="2:19" x14ac:dyDescent="0.3">
      <c r="B101" s="1" t="s">
        <v>460</v>
      </c>
      <c r="C101" s="1" t="s">
        <v>461</v>
      </c>
      <c r="D101" s="1"/>
      <c r="E101" s="1" t="s">
        <v>475</v>
      </c>
      <c r="F101" s="1" t="s">
        <v>476</v>
      </c>
      <c r="G101" s="1" t="s">
        <v>790</v>
      </c>
      <c r="H101" s="1" t="s">
        <v>36</v>
      </c>
      <c r="I101" s="2">
        <v>0</v>
      </c>
      <c r="J101" s="2">
        <v>0</v>
      </c>
      <c r="K101" s="2">
        <v>0</v>
      </c>
      <c r="L101" s="2">
        <v>25</v>
      </c>
      <c r="M101" s="2">
        <v>28.000000000000004</v>
      </c>
      <c r="N101" s="2">
        <f>_xll.Assistant.XL.RIK_AC("INF53__;INF02@E=1,S=12,G=0,T=0,P=0:@R=A,S=8,V={0}:R=B,S=1,V=Avoir client,Facture client:R=C,S=1003|3,V={1}:R=D,S=1500|2,V={2}:R=E,S=1500|2,V={3}:R=F,S=1003|1,V={4}:",$C$3,$C101,$E101,$C$4,$C$11)</f>
        <v>90</v>
      </c>
      <c r="O101" s="2">
        <f>TableauB22[[#This Row],[Prévu - Prix de Vente]]-TableauB22[[#This Row],[Montant HT Net Facturé]]</f>
        <v>-90</v>
      </c>
      <c r="P101" s="2">
        <f>TableauB22[[#This Row],[Prévu - Prix de Vente]]-TableauB22[[#This Row],[Réalisé - Déboursé]]</f>
        <v>-25</v>
      </c>
      <c r="Q101" s="3">
        <f>TableauB22[[#This Row],[Marge sur Déboursé Réalisé]]/TableauB22[[#This Row],[Réalisé - Déboursé]]</f>
        <v>-1</v>
      </c>
      <c r="R101" s="2">
        <f>TableauB22[[#This Row],[Prévu - Prix de Vente]]-TableauB22[[#This Row],[Réalisé - Prix De Revient]]</f>
        <v>-28.000000000000004</v>
      </c>
      <c r="S101" s="6">
        <f>TableauB22[[#This Row],[Marge sur PR Réalisé]]/TableauB22[[#This Row],[Réalisé - Prix De Revient]]</f>
        <v>-1</v>
      </c>
    </row>
    <row r="102" spans="2:19" x14ac:dyDescent="0.3">
      <c r="B102" s="1" t="s">
        <v>460</v>
      </c>
      <c r="C102" s="1" t="s">
        <v>461</v>
      </c>
      <c r="D102" s="1"/>
      <c r="E102" s="1" t="s">
        <v>477</v>
      </c>
      <c r="F102" s="1" t="s">
        <v>478</v>
      </c>
      <c r="G102" s="1" t="s">
        <v>790</v>
      </c>
      <c r="H102" s="1" t="s">
        <v>36</v>
      </c>
      <c r="I102" s="2">
        <v>0</v>
      </c>
      <c r="J102" s="2">
        <v>0</v>
      </c>
      <c r="K102" s="2">
        <v>0</v>
      </c>
      <c r="L102" s="2">
        <v>625.00000000000011</v>
      </c>
      <c r="M102" s="2">
        <v>700</v>
      </c>
      <c r="N102" s="2">
        <f>_xll.Assistant.XL.RIK_AC("INF53__;INF02@E=1,S=12,G=0,T=0,P=0:@R=A,S=8,V={0}:R=B,S=1,V=Avoir client,Facture client:R=C,S=1003|3,V={1}:R=D,S=1500|2,V={2}:R=E,S=1500|2,V={3}:R=F,S=1003|1,V={4}:",$C$3,$C102,$E102,$C$4,$C$11)</f>
        <v>1320</v>
      </c>
      <c r="O102" s="2">
        <f>TableauB22[[#This Row],[Prévu - Prix de Vente]]-TableauB22[[#This Row],[Montant HT Net Facturé]]</f>
        <v>-1320</v>
      </c>
      <c r="P102" s="2">
        <f>TableauB22[[#This Row],[Prévu - Prix de Vente]]-TableauB22[[#This Row],[Réalisé - Déboursé]]</f>
        <v>-625.00000000000011</v>
      </c>
      <c r="Q102" s="3">
        <f>TableauB22[[#This Row],[Marge sur Déboursé Réalisé]]/TableauB22[[#This Row],[Réalisé - Déboursé]]</f>
        <v>-1</v>
      </c>
      <c r="R102" s="2">
        <f>TableauB22[[#This Row],[Prévu - Prix de Vente]]-TableauB22[[#This Row],[Réalisé - Prix De Revient]]</f>
        <v>-700</v>
      </c>
      <c r="S102" s="6">
        <f>TableauB22[[#This Row],[Marge sur PR Réalisé]]/TableauB22[[#This Row],[Réalisé - Prix De Revient]]</f>
        <v>-1</v>
      </c>
    </row>
    <row r="103" spans="2:19" x14ac:dyDescent="0.3">
      <c r="B103" s="1" t="s">
        <v>460</v>
      </c>
      <c r="C103" s="1" t="s">
        <v>461</v>
      </c>
      <c r="D103" s="1"/>
      <c r="E103" s="1" t="s">
        <v>479</v>
      </c>
      <c r="F103" s="1" t="s">
        <v>480</v>
      </c>
      <c r="G103" s="1" t="s">
        <v>790</v>
      </c>
      <c r="H103" s="1" t="s">
        <v>36</v>
      </c>
      <c r="I103" s="2">
        <v>0</v>
      </c>
      <c r="J103" s="2">
        <v>0</v>
      </c>
      <c r="K103" s="2">
        <v>0</v>
      </c>
      <c r="L103" s="2">
        <v>300</v>
      </c>
      <c r="M103" s="2">
        <v>336.00000000000006</v>
      </c>
      <c r="N103" s="2">
        <f>_xll.Assistant.XL.RIK_AC("INF53__;INF02@E=1,S=12,G=0,T=0,P=0:@R=A,S=8,V={0}:R=B,S=1,V=Avoir client,Facture client:R=C,S=1003|3,V={1}:R=D,S=1500|2,V={2}:R=E,S=1500|2,V={3}:R=F,S=1003|1,V={4}:",$C$3,$C103,$E103,$C$4,$C$11)</f>
        <v>420</v>
      </c>
      <c r="O103" s="2">
        <f>TableauB22[[#This Row],[Prévu - Prix de Vente]]-TableauB22[[#This Row],[Montant HT Net Facturé]]</f>
        <v>-420</v>
      </c>
      <c r="P103" s="2">
        <f>TableauB22[[#This Row],[Prévu - Prix de Vente]]-TableauB22[[#This Row],[Réalisé - Déboursé]]</f>
        <v>-300</v>
      </c>
      <c r="Q103" s="3">
        <f>TableauB22[[#This Row],[Marge sur Déboursé Réalisé]]/TableauB22[[#This Row],[Réalisé - Déboursé]]</f>
        <v>-1</v>
      </c>
      <c r="R103" s="2">
        <f>TableauB22[[#This Row],[Prévu - Prix de Vente]]-TableauB22[[#This Row],[Réalisé - Prix De Revient]]</f>
        <v>-336.00000000000006</v>
      </c>
      <c r="S103" s="6">
        <f>TableauB22[[#This Row],[Marge sur PR Réalisé]]/TableauB22[[#This Row],[Réalisé - Prix De Revient]]</f>
        <v>-1</v>
      </c>
    </row>
    <row r="104" spans="2:19" x14ac:dyDescent="0.3">
      <c r="B104" s="1" t="s">
        <v>460</v>
      </c>
      <c r="C104" s="1" t="s">
        <v>461</v>
      </c>
      <c r="D104" s="1"/>
      <c r="E104" s="1" t="s">
        <v>481</v>
      </c>
      <c r="F104" s="1" t="s">
        <v>482</v>
      </c>
      <c r="G104" s="1" t="s">
        <v>790</v>
      </c>
      <c r="H104" s="1" t="s">
        <v>36</v>
      </c>
      <c r="I104" s="2">
        <v>0</v>
      </c>
      <c r="J104" s="2">
        <v>0</v>
      </c>
      <c r="K104" s="2">
        <v>0</v>
      </c>
      <c r="L104" s="2">
        <v>150.00000000000003</v>
      </c>
      <c r="M104" s="2">
        <v>168.00000000000003</v>
      </c>
      <c r="N104" s="2">
        <f>_xll.Assistant.XL.RIK_AC("INF53__;INF02@E=1,S=12,G=0,T=0,P=0:@R=A,S=8,V={0}:R=B,S=1,V=Avoir client,Facture client:R=C,S=1003|3,V={1}:R=D,S=1500|2,V={2}:R=E,S=1500|2,V={3}:R=F,S=1003|1,V={4}:",$C$3,$C104,$E104,$C$4,$C$11)</f>
        <v>320</v>
      </c>
      <c r="O104" s="2">
        <f>TableauB22[[#This Row],[Prévu - Prix de Vente]]-TableauB22[[#This Row],[Montant HT Net Facturé]]</f>
        <v>-320</v>
      </c>
      <c r="P104" s="2">
        <f>TableauB22[[#This Row],[Prévu - Prix de Vente]]-TableauB22[[#This Row],[Réalisé - Déboursé]]</f>
        <v>-150.00000000000003</v>
      </c>
      <c r="Q104" s="3">
        <f>TableauB22[[#This Row],[Marge sur Déboursé Réalisé]]/TableauB22[[#This Row],[Réalisé - Déboursé]]</f>
        <v>-1</v>
      </c>
      <c r="R104" s="2">
        <f>TableauB22[[#This Row],[Prévu - Prix de Vente]]-TableauB22[[#This Row],[Réalisé - Prix De Revient]]</f>
        <v>-168.00000000000003</v>
      </c>
      <c r="S104" s="6">
        <f>TableauB22[[#This Row],[Marge sur PR Réalisé]]/TableauB22[[#This Row],[Réalisé - Prix De Revient]]</f>
        <v>-1</v>
      </c>
    </row>
    <row r="105" spans="2:19" x14ac:dyDescent="0.3">
      <c r="B105" s="1" t="s">
        <v>460</v>
      </c>
      <c r="C105" s="1" t="s">
        <v>461</v>
      </c>
      <c r="D105" s="1"/>
      <c r="E105" s="1" t="s">
        <v>483</v>
      </c>
      <c r="F105" s="1" t="s">
        <v>484</v>
      </c>
      <c r="G105" s="1" t="s">
        <v>790</v>
      </c>
      <c r="H105" s="1" t="s">
        <v>36</v>
      </c>
      <c r="I105" s="2">
        <v>0</v>
      </c>
      <c r="J105" s="2">
        <v>0</v>
      </c>
      <c r="K105" s="2">
        <v>0</v>
      </c>
      <c r="L105" s="2">
        <v>259.36</v>
      </c>
      <c r="M105" s="2">
        <v>290.48320000000001</v>
      </c>
      <c r="N105" s="2">
        <f>_xll.Assistant.XL.RIK_AC("INF53__;INF02@E=1,S=12,G=0,T=0,P=0:@R=A,S=8,V={0}:R=B,S=1,V=Avoir client,Facture client:R=C,S=1003|3,V={1}:R=D,S=1500|2,V={2}:R=E,S=1500|2,V={3}:R=F,S=1003|1,V={4}:",$C$3,$C105,$E105,$C$4,$C$11)</f>
        <v>385</v>
      </c>
      <c r="O105" s="2">
        <f>TableauB22[[#This Row],[Prévu - Prix de Vente]]-TableauB22[[#This Row],[Montant HT Net Facturé]]</f>
        <v>-385</v>
      </c>
      <c r="P105" s="2">
        <f>TableauB22[[#This Row],[Prévu - Prix de Vente]]-TableauB22[[#This Row],[Réalisé - Déboursé]]</f>
        <v>-259.36</v>
      </c>
      <c r="Q105" s="3">
        <f>TableauB22[[#This Row],[Marge sur Déboursé Réalisé]]/TableauB22[[#This Row],[Réalisé - Déboursé]]</f>
        <v>-1</v>
      </c>
      <c r="R105" s="2">
        <f>TableauB22[[#This Row],[Prévu - Prix de Vente]]-TableauB22[[#This Row],[Réalisé - Prix De Revient]]</f>
        <v>-290.48320000000001</v>
      </c>
      <c r="S105" s="6">
        <f>TableauB22[[#This Row],[Marge sur PR Réalisé]]/TableauB22[[#This Row],[Réalisé - Prix De Revient]]</f>
        <v>-1</v>
      </c>
    </row>
    <row r="106" spans="2:19" x14ac:dyDescent="0.3">
      <c r="B106" s="1" t="s">
        <v>496</v>
      </c>
      <c r="C106" s="1" t="s">
        <v>497</v>
      </c>
      <c r="D106" s="1"/>
      <c r="E106" s="1" t="s">
        <v>540</v>
      </c>
      <c r="F106" s="1" t="s">
        <v>541</v>
      </c>
      <c r="G106" s="1" t="s">
        <v>790</v>
      </c>
      <c r="H106" s="1" t="s">
        <v>36</v>
      </c>
      <c r="I106" s="2">
        <v>0</v>
      </c>
      <c r="J106" s="2">
        <v>0</v>
      </c>
      <c r="K106" s="2">
        <v>0</v>
      </c>
      <c r="L106" s="2">
        <v>430.00000000000006</v>
      </c>
      <c r="M106" s="2">
        <v>481.6</v>
      </c>
      <c r="N106" s="2">
        <f>_xll.Assistant.XL.RIK_AC("INF53__;INF02@E=1,S=12,G=0,T=0,P=0:@R=A,S=8,V={0}:R=B,S=1,V=Avoir client,Facture client:R=C,S=1003|3,V={1}:R=D,S=1500|2,V={2}:R=E,S=1500|2,V={3}:R=F,S=1003|1,V={4}:",$C$3,$C106,$E106,$C$4,$C$11)</f>
        <v>322</v>
      </c>
      <c r="O106" s="2">
        <f>TableauB22[[#This Row],[Prévu - Prix de Vente]]-TableauB22[[#This Row],[Montant HT Net Facturé]]</f>
        <v>-322</v>
      </c>
      <c r="P106" s="2">
        <f>TableauB22[[#This Row],[Prévu - Prix de Vente]]-TableauB22[[#This Row],[Réalisé - Déboursé]]</f>
        <v>-430.00000000000006</v>
      </c>
      <c r="Q106" s="3">
        <f>TableauB22[[#This Row],[Marge sur Déboursé Réalisé]]/TableauB22[[#This Row],[Réalisé - Déboursé]]</f>
        <v>-1</v>
      </c>
      <c r="R106" s="2">
        <f>TableauB22[[#This Row],[Prévu - Prix de Vente]]-TableauB22[[#This Row],[Réalisé - Prix De Revient]]</f>
        <v>-481.6</v>
      </c>
      <c r="S106" s="6">
        <f>TableauB22[[#This Row],[Marge sur PR Réalisé]]/TableauB22[[#This Row],[Réalisé - Prix De Revient]]</f>
        <v>-1</v>
      </c>
    </row>
    <row r="107" spans="2:19" x14ac:dyDescent="0.3">
      <c r="B107" s="1" t="s">
        <v>496</v>
      </c>
      <c r="C107" s="1" t="s">
        <v>497</v>
      </c>
      <c r="D107" s="1"/>
      <c r="E107" s="1" t="s">
        <v>542</v>
      </c>
      <c r="F107" s="1" t="s">
        <v>543</v>
      </c>
      <c r="G107" s="1" t="s">
        <v>790</v>
      </c>
      <c r="H107" s="1" t="s">
        <v>36</v>
      </c>
      <c r="I107" s="2">
        <v>0</v>
      </c>
      <c r="J107" s="2">
        <v>0</v>
      </c>
      <c r="K107" s="2">
        <v>0</v>
      </c>
      <c r="L107" s="2">
        <v>1000</v>
      </c>
      <c r="M107" s="2">
        <v>1120.0000000000002</v>
      </c>
      <c r="N107" s="2">
        <f>_xll.Assistant.XL.RIK_AC("INF53__;INF02@E=1,S=12,G=0,T=0,P=0:@R=A,S=8,V={0}:R=B,S=1,V=Avoir client,Facture client:R=C,S=1003|3,V={1}:R=D,S=1500|2,V={2}:R=E,S=1500|2,V={3}:R=F,S=1003|1,V={4}:",$C$3,$C107,$E107,$C$4,$C$11)</f>
        <v>1560</v>
      </c>
      <c r="O107" s="2">
        <f>TableauB22[[#This Row],[Prévu - Prix de Vente]]-TableauB22[[#This Row],[Montant HT Net Facturé]]</f>
        <v>-1560</v>
      </c>
      <c r="P107" s="2">
        <f>TableauB22[[#This Row],[Prévu - Prix de Vente]]-TableauB22[[#This Row],[Réalisé - Déboursé]]</f>
        <v>-1000</v>
      </c>
      <c r="Q107" s="3">
        <f>TableauB22[[#This Row],[Marge sur Déboursé Réalisé]]/TableauB22[[#This Row],[Réalisé - Déboursé]]</f>
        <v>-1</v>
      </c>
      <c r="R107" s="2">
        <f>TableauB22[[#This Row],[Prévu - Prix de Vente]]-TableauB22[[#This Row],[Réalisé - Prix De Revient]]</f>
        <v>-1120.0000000000002</v>
      </c>
      <c r="S107" s="6">
        <f>TableauB22[[#This Row],[Marge sur PR Réalisé]]/TableauB22[[#This Row],[Réalisé - Prix De Revient]]</f>
        <v>-1</v>
      </c>
    </row>
    <row r="108" spans="2:19" x14ac:dyDescent="0.3">
      <c r="B108" s="1" t="s">
        <v>496</v>
      </c>
      <c r="C108" s="1" t="s">
        <v>497</v>
      </c>
      <c r="D108" s="1"/>
      <c r="E108" s="1" t="s">
        <v>544</v>
      </c>
      <c r="F108" s="1" t="s">
        <v>545</v>
      </c>
      <c r="G108" s="1" t="s">
        <v>790</v>
      </c>
      <c r="H108" s="1" t="s">
        <v>36</v>
      </c>
      <c r="I108" s="2">
        <v>0</v>
      </c>
      <c r="J108" s="2">
        <v>0</v>
      </c>
      <c r="K108" s="2">
        <v>0</v>
      </c>
      <c r="L108" s="2">
        <v>2090</v>
      </c>
      <c r="M108" s="2">
        <v>2340.8000000000006</v>
      </c>
      <c r="N108" s="2">
        <f>_xll.Assistant.XL.RIK_AC("INF53__;INF02@E=1,S=12,G=0,T=0,P=0:@R=A,S=8,V={0}:R=B,S=1,V=Avoir client,Facture client:R=C,S=1003|3,V={1}:R=D,S=1500|2,V={2}:R=E,S=1500|2,V={3}:R=F,S=1003|1,V={4}:",$C$3,$C108,$E108,$C$4,$C$11)</f>
        <v>2450</v>
      </c>
      <c r="O108" s="2">
        <f>TableauB22[[#This Row],[Prévu - Prix de Vente]]-TableauB22[[#This Row],[Montant HT Net Facturé]]</f>
        <v>-2450</v>
      </c>
      <c r="P108" s="2">
        <f>TableauB22[[#This Row],[Prévu - Prix de Vente]]-TableauB22[[#This Row],[Réalisé - Déboursé]]</f>
        <v>-2090</v>
      </c>
      <c r="Q108" s="3">
        <f>TableauB22[[#This Row],[Marge sur Déboursé Réalisé]]/TableauB22[[#This Row],[Réalisé - Déboursé]]</f>
        <v>-1</v>
      </c>
      <c r="R108" s="2">
        <f>TableauB22[[#This Row],[Prévu - Prix de Vente]]-TableauB22[[#This Row],[Réalisé - Prix De Revient]]</f>
        <v>-2340.8000000000006</v>
      </c>
      <c r="S108" s="6">
        <f>TableauB22[[#This Row],[Marge sur PR Réalisé]]/TableauB22[[#This Row],[Réalisé - Prix De Revient]]</f>
        <v>-1</v>
      </c>
    </row>
    <row r="109" spans="2:19" x14ac:dyDescent="0.3">
      <c r="B109" s="1" t="s">
        <v>496</v>
      </c>
      <c r="C109" s="1" t="s">
        <v>497</v>
      </c>
      <c r="D109" s="1"/>
      <c r="E109" s="1" t="s">
        <v>546</v>
      </c>
      <c r="F109" s="1" t="s">
        <v>547</v>
      </c>
      <c r="G109" s="1" t="s">
        <v>790</v>
      </c>
      <c r="H109" s="1" t="s">
        <v>36</v>
      </c>
      <c r="I109" s="2">
        <v>0</v>
      </c>
      <c r="J109" s="2">
        <v>0</v>
      </c>
      <c r="K109" s="2">
        <v>0</v>
      </c>
      <c r="L109" s="2">
        <v>1345</v>
      </c>
      <c r="M109" s="2">
        <v>1506.4</v>
      </c>
      <c r="N109" s="2">
        <f>_xll.Assistant.XL.RIK_AC("INF53__;INF02@E=1,S=12,G=0,T=0,P=0:@R=A,S=8,V={0}:R=B,S=1,V=Avoir client,Facture client:R=C,S=1003|3,V={1}:R=D,S=1500|2,V={2}:R=E,S=1500|2,V={3}:R=F,S=1003|1,V={4}:",$C$3,$C109,$E109,$C$4,$C$11)</f>
        <v>1730</v>
      </c>
      <c r="O109" s="2">
        <f>TableauB22[[#This Row],[Prévu - Prix de Vente]]-TableauB22[[#This Row],[Montant HT Net Facturé]]</f>
        <v>-1730</v>
      </c>
      <c r="P109" s="2">
        <f>TableauB22[[#This Row],[Prévu - Prix de Vente]]-TableauB22[[#This Row],[Réalisé - Déboursé]]</f>
        <v>-1345</v>
      </c>
      <c r="Q109" s="3">
        <f>TableauB22[[#This Row],[Marge sur Déboursé Réalisé]]/TableauB22[[#This Row],[Réalisé - Déboursé]]</f>
        <v>-1</v>
      </c>
      <c r="R109" s="2">
        <f>TableauB22[[#This Row],[Prévu - Prix de Vente]]-TableauB22[[#This Row],[Réalisé - Prix De Revient]]</f>
        <v>-1506.4</v>
      </c>
      <c r="S109" s="6">
        <f>TableauB22[[#This Row],[Marge sur PR Réalisé]]/TableauB22[[#This Row],[Réalisé - Prix De Revient]]</f>
        <v>-1</v>
      </c>
    </row>
    <row r="110" spans="2:19" x14ac:dyDescent="0.3">
      <c r="B110" s="1" t="s">
        <v>496</v>
      </c>
      <c r="C110" s="1" t="s">
        <v>497</v>
      </c>
      <c r="D110" s="1"/>
      <c r="E110" s="1" t="s">
        <v>548</v>
      </c>
      <c r="F110" s="1" t="s">
        <v>549</v>
      </c>
      <c r="G110" s="1" t="s">
        <v>790</v>
      </c>
      <c r="H110" s="1" t="s">
        <v>36</v>
      </c>
      <c r="I110" s="2">
        <v>0</v>
      </c>
      <c r="J110" s="2">
        <v>0</v>
      </c>
      <c r="K110" s="2">
        <v>0</v>
      </c>
      <c r="L110" s="2">
        <v>480</v>
      </c>
      <c r="M110" s="2">
        <v>537.60000000000014</v>
      </c>
      <c r="N110" s="2">
        <f>_xll.Assistant.XL.RIK_AC("INF53__;INF02@E=1,S=12,G=0,T=0,P=0:@R=A,S=8,V={0}:R=B,S=1,V=Avoir client,Facture client:R=C,S=1003|3,V={1}:R=D,S=1500|2,V={2}:R=E,S=1500|2,V={3}:R=F,S=1003|1,V={4}:",$C$3,$C110,$E110,$C$4,$C$11)</f>
        <v>590</v>
      </c>
      <c r="O110" s="2">
        <f>TableauB22[[#This Row],[Prévu - Prix de Vente]]-TableauB22[[#This Row],[Montant HT Net Facturé]]</f>
        <v>-590</v>
      </c>
      <c r="P110" s="2">
        <f>TableauB22[[#This Row],[Prévu - Prix de Vente]]-TableauB22[[#This Row],[Réalisé - Déboursé]]</f>
        <v>-480</v>
      </c>
      <c r="Q110" s="3">
        <f>TableauB22[[#This Row],[Marge sur Déboursé Réalisé]]/TableauB22[[#This Row],[Réalisé - Déboursé]]</f>
        <v>-1</v>
      </c>
      <c r="R110" s="2">
        <f>TableauB22[[#This Row],[Prévu - Prix de Vente]]-TableauB22[[#This Row],[Réalisé - Prix De Revient]]</f>
        <v>-537.60000000000014</v>
      </c>
      <c r="S110" s="6">
        <f>TableauB22[[#This Row],[Marge sur PR Réalisé]]/TableauB22[[#This Row],[Réalisé - Prix De Revient]]</f>
        <v>-1</v>
      </c>
    </row>
    <row r="111" spans="2:19" x14ac:dyDescent="0.3">
      <c r="B111" s="1" t="s">
        <v>496</v>
      </c>
      <c r="C111" s="1" t="s">
        <v>497</v>
      </c>
      <c r="D111" s="1"/>
      <c r="E111" s="1" t="s">
        <v>550</v>
      </c>
      <c r="F111" s="1" t="s">
        <v>551</v>
      </c>
      <c r="G111" s="1" t="s">
        <v>790</v>
      </c>
      <c r="H111" s="1" t="s">
        <v>36</v>
      </c>
      <c r="I111" s="2">
        <v>0</v>
      </c>
      <c r="J111" s="2">
        <v>0</v>
      </c>
      <c r="K111" s="2">
        <v>0</v>
      </c>
      <c r="L111" s="2">
        <v>3639.9999999999991</v>
      </c>
      <c r="M111" s="2">
        <v>4076.8000000000029</v>
      </c>
      <c r="N111" s="2">
        <f>_xll.Assistant.XL.RIK_AC("INF53__;INF02@E=1,S=12,G=0,T=0,P=0:@R=A,S=8,V={0}:R=B,S=1,V=Avoir client,Facture client:R=C,S=1003|3,V={1}:R=D,S=1500|2,V={2}:R=E,S=1500|2,V={3}:R=F,S=1003|1,V={4}:",$C$3,$C111,$E111,$C$4,$C$11)</f>
        <v>6350</v>
      </c>
      <c r="O111" s="2">
        <f>TableauB22[[#This Row],[Prévu - Prix de Vente]]-TableauB22[[#This Row],[Montant HT Net Facturé]]</f>
        <v>-6350</v>
      </c>
      <c r="P111" s="2">
        <f>TableauB22[[#This Row],[Prévu - Prix de Vente]]-TableauB22[[#This Row],[Réalisé - Déboursé]]</f>
        <v>-3639.9999999999991</v>
      </c>
      <c r="Q111" s="3">
        <f>TableauB22[[#This Row],[Marge sur Déboursé Réalisé]]/TableauB22[[#This Row],[Réalisé - Déboursé]]</f>
        <v>-1</v>
      </c>
      <c r="R111" s="2">
        <f>TableauB22[[#This Row],[Prévu - Prix de Vente]]-TableauB22[[#This Row],[Réalisé - Prix De Revient]]</f>
        <v>-4076.8000000000029</v>
      </c>
      <c r="S111" s="6">
        <f>TableauB22[[#This Row],[Marge sur PR Réalisé]]/TableauB22[[#This Row],[Réalisé - Prix De Revient]]</f>
        <v>-1</v>
      </c>
    </row>
    <row r="112" spans="2:19" x14ac:dyDescent="0.3">
      <c r="B112" s="1" t="s">
        <v>496</v>
      </c>
      <c r="C112" s="1" t="s">
        <v>497</v>
      </c>
      <c r="D112" s="1"/>
      <c r="E112" s="1" t="s">
        <v>552</v>
      </c>
      <c r="F112" s="1" t="s">
        <v>553</v>
      </c>
      <c r="G112" s="1" t="s">
        <v>790</v>
      </c>
      <c r="H112" s="1" t="s">
        <v>36</v>
      </c>
      <c r="I112" s="2">
        <v>0</v>
      </c>
      <c r="J112" s="2">
        <v>0</v>
      </c>
      <c r="K112" s="2">
        <v>0</v>
      </c>
      <c r="L112" s="2">
        <v>200</v>
      </c>
      <c r="M112" s="2">
        <v>224.00000000000003</v>
      </c>
      <c r="N112" s="2">
        <f>_xll.Assistant.XL.RIK_AC("INF53__;INF02@E=1,S=12,G=0,T=0,P=0:@R=A,S=8,V={0}:R=B,S=1,V=Avoir client,Facture client:R=C,S=1003|3,V={1}:R=D,S=1500|2,V={2}:R=E,S=1500|2,V={3}:R=F,S=1003|1,V={4}:",$C$3,$C112,$E112,$C$4,$C$11)</f>
        <v>290</v>
      </c>
      <c r="O112" s="2">
        <f>TableauB22[[#This Row],[Prévu - Prix de Vente]]-TableauB22[[#This Row],[Montant HT Net Facturé]]</f>
        <v>-290</v>
      </c>
      <c r="P112" s="2">
        <f>TableauB22[[#This Row],[Prévu - Prix de Vente]]-TableauB22[[#This Row],[Réalisé - Déboursé]]</f>
        <v>-200</v>
      </c>
      <c r="Q112" s="3">
        <f>TableauB22[[#This Row],[Marge sur Déboursé Réalisé]]/TableauB22[[#This Row],[Réalisé - Déboursé]]</f>
        <v>-1</v>
      </c>
      <c r="R112" s="2">
        <f>TableauB22[[#This Row],[Prévu - Prix de Vente]]-TableauB22[[#This Row],[Réalisé - Prix De Revient]]</f>
        <v>-224.00000000000003</v>
      </c>
      <c r="S112" s="6">
        <f>TableauB22[[#This Row],[Marge sur PR Réalisé]]/TableauB22[[#This Row],[Réalisé - Prix De Revient]]</f>
        <v>-1</v>
      </c>
    </row>
    <row r="113" spans="2:19" x14ac:dyDescent="0.3">
      <c r="B113" s="1" t="s">
        <v>496</v>
      </c>
      <c r="C113" s="1" t="s">
        <v>497</v>
      </c>
      <c r="D113" s="1"/>
      <c r="E113" s="1" t="s">
        <v>554</v>
      </c>
      <c r="F113" s="1" t="s">
        <v>555</v>
      </c>
      <c r="G113" s="1" t="s">
        <v>790</v>
      </c>
      <c r="H113" s="1" t="s">
        <v>36</v>
      </c>
      <c r="I113" s="2">
        <v>0</v>
      </c>
      <c r="J113" s="2">
        <v>0</v>
      </c>
      <c r="K113" s="2">
        <v>0</v>
      </c>
      <c r="L113" s="2">
        <v>1330</v>
      </c>
      <c r="M113" s="2">
        <v>1489.6000000000001</v>
      </c>
      <c r="N113" s="2">
        <f>_xll.Assistant.XL.RIK_AC("INF53__;INF02@E=1,S=12,G=0,T=0,P=0:@R=A,S=8,V={0}:R=B,S=1,V=Avoir client,Facture client:R=C,S=1003|3,V={1}:R=D,S=1500|2,V={2}:R=E,S=1500|2,V={3}:R=F,S=1003|1,V={4}:",$C$3,$C113,$E113,$C$4,$C$11)</f>
        <v>885</v>
      </c>
      <c r="O113" s="2">
        <f>TableauB22[[#This Row],[Prévu - Prix de Vente]]-TableauB22[[#This Row],[Montant HT Net Facturé]]</f>
        <v>-885</v>
      </c>
      <c r="P113" s="2">
        <f>TableauB22[[#This Row],[Prévu - Prix de Vente]]-TableauB22[[#This Row],[Réalisé - Déboursé]]</f>
        <v>-1330</v>
      </c>
      <c r="Q113" s="3">
        <f>TableauB22[[#This Row],[Marge sur Déboursé Réalisé]]/TableauB22[[#This Row],[Réalisé - Déboursé]]</f>
        <v>-1</v>
      </c>
      <c r="R113" s="2">
        <f>TableauB22[[#This Row],[Prévu - Prix de Vente]]-TableauB22[[#This Row],[Réalisé - Prix De Revient]]</f>
        <v>-1489.6000000000001</v>
      </c>
      <c r="S113" s="6">
        <f>TableauB22[[#This Row],[Marge sur PR Réalisé]]/TableauB22[[#This Row],[Réalisé - Prix De Revient]]</f>
        <v>-1</v>
      </c>
    </row>
    <row r="114" spans="2:19" x14ac:dyDescent="0.3">
      <c r="B114" s="1" t="s">
        <v>496</v>
      </c>
      <c r="C114" s="1" t="s">
        <v>497</v>
      </c>
      <c r="D114" s="1"/>
      <c r="E114" s="1" t="s">
        <v>556</v>
      </c>
      <c r="F114" s="1" t="s">
        <v>557</v>
      </c>
      <c r="G114" s="1"/>
      <c r="H114" s="1" t="s">
        <v>36</v>
      </c>
      <c r="I114" s="2">
        <v>0</v>
      </c>
      <c r="J114" s="2">
        <v>0</v>
      </c>
      <c r="K114" s="2">
        <v>0</v>
      </c>
      <c r="L114" s="2">
        <v>800</v>
      </c>
      <c r="M114" s="2">
        <v>896.00000000000011</v>
      </c>
      <c r="N114" s="2">
        <f>_xll.Assistant.XL.RIK_AC("INF53__;INF02@E=1,S=12,G=0,T=0,P=0:@R=A,S=8,V={0}:R=B,S=1,V=Avoir client,Facture client:R=C,S=1003|3,V={1}:R=D,S=1500|2,V={2}:R=E,S=1500|2,V={3}:R=F,S=1003|1,V={4}:",$C$3,$C114,$E114,$C$4,$C$11)</f>
        <v>1320</v>
      </c>
      <c r="O114" s="2">
        <f>TableauB22[[#This Row],[Prévu - Prix de Vente]]-TableauB22[[#This Row],[Montant HT Net Facturé]]</f>
        <v>-1320</v>
      </c>
      <c r="P114" s="2">
        <f>TableauB22[[#This Row],[Prévu - Prix de Vente]]-TableauB22[[#This Row],[Réalisé - Déboursé]]</f>
        <v>-800</v>
      </c>
      <c r="Q114" s="3">
        <f>TableauB22[[#This Row],[Marge sur Déboursé Réalisé]]/TableauB22[[#This Row],[Réalisé - Déboursé]]</f>
        <v>-1</v>
      </c>
      <c r="R114" s="2">
        <f>TableauB22[[#This Row],[Prévu - Prix de Vente]]-TableauB22[[#This Row],[Réalisé - Prix De Revient]]</f>
        <v>-896.00000000000011</v>
      </c>
      <c r="S114" s="6">
        <f>TableauB22[[#This Row],[Marge sur PR Réalisé]]/TableauB22[[#This Row],[Réalisé - Prix De Revient]]</f>
        <v>-1</v>
      </c>
    </row>
    <row r="115" spans="2:19" x14ac:dyDescent="0.3">
      <c r="B115" s="1" t="s">
        <v>496</v>
      </c>
      <c r="C115" s="1" t="s">
        <v>497</v>
      </c>
      <c r="D115" s="1"/>
      <c r="E115" s="1" t="s">
        <v>558</v>
      </c>
      <c r="F115" s="1" t="s">
        <v>559</v>
      </c>
      <c r="G115" s="1" t="s">
        <v>790</v>
      </c>
      <c r="H115" s="1" t="s">
        <v>36</v>
      </c>
      <c r="I115" s="2">
        <v>0</v>
      </c>
      <c r="J115" s="2">
        <v>0</v>
      </c>
      <c r="K115" s="2">
        <v>0</v>
      </c>
      <c r="L115" s="2">
        <v>19602.499999999982</v>
      </c>
      <c r="M115" s="2">
        <v>21954.800000000003</v>
      </c>
      <c r="N115" s="2">
        <f>_xll.Assistant.XL.RIK_AC("INF53__;INF02@E=1,S=12,G=0,T=0,P=0:@R=A,S=8,V={0}:R=B,S=1,V=Avoir client,Facture client:R=C,S=1003|3,V={1}:R=D,S=1500|2,V={2}:R=E,S=1500|2,V={3}:R=F,S=1003|1,V={4}:",$C$3,$C115,$E115,$C$4,$C$11)</f>
        <v>32375</v>
      </c>
      <c r="O115" s="2">
        <f>TableauB22[[#This Row],[Prévu - Prix de Vente]]-TableauB22[[#This Row],[Montant HT Net Facturé]]</f>
        <v>-32375</v>
      </c>
      <c r="P115" s="2">
        <f>TableauB22[[#This Row],[Prévu - Prix de Vente]]-TableauB22[[#This Row],[Réalisé - Déboursé]]</f>
        <v>-19602.499999999982</v>
      </c>
      <c r="Q115" s="3">
        <f>TableauB22[[#This Row],[Marge sur Déboursé Réalisé]]/TableauB22[[#This Row],[Réalisé - Déboursé]]</f>
        <v>-1</v>
      </c>
      <c r="R115" s="2">
        <f>TableauB22[[#This Row],[Prévu - Prix de Vente]]-TableauB22[[#This Row],[Réalisé - Prix De Revient]]</f>
        <v>-21954.800000000003</v>
      </c>
      <c r="S115" s="6">
        <f>TableauB22[[#This Row],[Marge sur PR Réalisé]]/TableauB22[[#This Row],[Réalisé - Prix De Revient]]</f>
        <v>-1</v>
      </c>
    </row>
    <row r="116" spans="2:19" x14ac:dyDescent="0.3">
      <c r="B116" s="1" t="s">
        <v>496</v>
      </c>
      <c r="C116" s="1" t="s">
        <v>497</v>
      </c>
      <c r="D116" s="1"/>
      <c r="E116" s="1" t="s">
        <v>560</v>
      </c>
      <c r="F116" s="1" t="s">
        <v>561</v>
      </c>
      <c r="G116" s="1" t="s">
        <v>790</v>
      </c>
      <c r="H116" s="1" t="s">
        <v>36</v>
      </c>
      <c r="I116" s="2">
        <v>0</v>
      </c>
      <c r="J116" s="2">
        <v>0</v>
      </c>
      <c r="K116" s="2">
        <v>0</v>
      </c>
      <c r="L116" s="2">
        <v>1895.0000000000002</v>
      </c>
      <c r="M116" s="2">
        <v>2122.4</v>
      </c>
      <c r="N116" s="2">
        <f>_xll.Assistant.XL.RIK_AC("INF53__;INF02@E=1,S=12,G=0,T=0,P=0:@R=A,S=8,V={0}:R=B,S=1,V=Avoir client,Facture client:R=C,S=1003|3,V={1}:R=D,S=1500|2,V={2}:R=E,S=1500|2,V={3}:R=F,S=1003|1,V={4}:",$C$3,$C116,$E116,$C$4,$C$11)</f>
        <v>2450</v>
      </c>
      <c r="O116" s="2">
        <f>TableauB22[[#This Row],[Prévu - Prix de Vente]]-TableauB22[[#This Row],[Montant HT Net Facturé]]</f>
        <v>-2450</v>
      </c>
      <c r="P116" s="2">
        <f>TableauB22[[#This Row],[Prévu - Prix de Vente]]-TableauB22[[#This Row],[Réalisé - Déboursé]]</f>
        <v>-1895.0000000000002</v>
      </c>
      <c r="Q116" s="3">
        <f>TableauB22[[#This Row],[Marge sur Déboursé Réalisé]]/TableauB22[[#This Row],[Réalisé - Déboursé]]</f>
        <v>-1</v>
      </c>
      <c r="R116" s="2">
        <f>TableauB22[[#This Row],[Prévu - Prix de Vente]]-TableauB22[[#This Row],[Réalisé - Prix De Revient]]</f>
        <v>-2122.4</v>
      </c>
      <c r="S116" s="6">
        <f>TableauB22[[#This Row],[Marge sur PR Réalisé]]/TableauB22[[#This Row],[Réalisé - Prix De Revient]]</f>
        <v>-1</v>
      </c>
    </row>
    <row r="117" spans="2:19" x14ac:dyDescent="0.3">
      <c r="B117" s="1" t="s">
        <v>496</v>
      </c>
      <c r="C117" s="1" t="s">
        <v>497</v>
      </c>
      <c r="D117" s="1"/>
      <c r="E117" s="1" t="s">
        <v>562</v>
      </c>
      <c r="F117" s="1" t="s">
        <v>563</v>
      </c>
      <c r="G117" s="1"/>
      <c r="H117" s="1" t="s">
        <v>36</v>
      </c>
      <c r="I117" s="2">
        <v>0</v>
      </c>
      <c r="J117" s="2">
        <v>0</v>
      </c>
      <c r="K117" s="2">
        <v>0</v>
      </c>
      <c r="L117" s="2">
        <v>1225</v>
      </c>
      <c r="M117" s="2">
        <v>1372</v>
      </c>
      <c r="N117" s="2">
        <f>_xll.Assistant.XL.RIK_AC("INF53__;INF02@E=1,S=12,G=0,T=0,P=0:@R=A,S=8,V={0}:R=B,S=1,V=Avoir client,Facture client:R=C,S=1003|3,V={1}:R=D,S=1500|2,V={2}:R=E,S=1500|2,V={3}:R=F,S=1003|1,V={4}:",$C$3,$C117,$E117,$C$4,$C$11)</f>
        <v>1075</v>
      </c>
      <c r="O117" s="2">
        <f>TableauB22[[#This Row],[Prévu - Prix de Vente]]-TableauB22[[#This Row],[Montant HT Net Facturé]]</f>
        <v>-1075</v>
      </c>
      <c r="P117" s="2">
        <f>TableauB22[[#This Row],[Prévu - Prix de Vente]]-TableauB22[[#This Row],[Réalisé - Déboursé]]</f>
        <v>-1225</v>
      </c>
      <c r="Q117" s="3">
        <f>TableauB22[[#This Row],[Marge sur Déboursé Réalisé]]/TableauB22[[#This Row],[Réalisé - Déboursé]]</f>
        <v>-1</v>
      </c>
      <c r="R117" s="2">
        <f>TableauB22[[#This Row],[Prévu - Prix de Vente]]-TableauB22[[#This Row],[Réalisé - Prix De Revient]]</f>
        <v>-1372</v>
      </c>
      <c r="S117" s="6">
        <f>TableauB22[[#This Row],[Marge sur PR Réalisé]]/TableauB22[[#This Row],[Réalisé - Prix De Revient]]</f>
        <v>-1</v>
      </c>
    </row>
    <row r="118" spans="2:19" x14ac:dyDescent="0.3">
      <c r="B118" s="1" t="s">
        <v>496</v>
      </c>
      <c r="C118" s="1" t="s">
        <v>497</v>
      </c>
      <c r="D118" s="1"/>
      <c r="E118" s="1" t="s">
        <v>564</v>
      </c>
      <c r="F118" s="1" t="s">
        <v>565</v>
      </c>
      <c r="G118" s="1" t="s">
        <v>790</v>
      </c>
      <c r="H118" s="1" t="s">
        <v>36</v>
      </c>
      <c r="I118" s="2">
        <v>0</v>
      </c>
      <c r="J118" s="2">
        <v>0</v>
      </c>
      <c r="K118" s="2">
        <v>0</v>
      </c>
      <c r="L118" s="2">
        <v>300</v>
      </c>
      <c r="M118" s="2">
        <v>336.00000000000006</v>
      </c>
      <c r="N118" s="2">
        <f>_xll.Assistant.XL.RIK_AC("INF53__;INF02@E=1,S=12,G=0,T=0,P=0:@R=A,S=8,V={0}:R=B,S=1,V=Avoir client,Facture client:R=C,S=1003|3,V={1}:R=D,S=1500|2,V={2}:R=E,S=1500|2,V={3}:R=F,S=1003|1,V={4}:",$C$3,$C118,$E118,$C$4,$C$11)</f>
        <v>380</v>
      </c>
      <c r="O118" s="2">
        <f>TableauB22[[#This Row],[Prévu - Prix de Vente]]-TableauB22[[#This Row],[Montant HT Net Facturé]]</f>
        <v>-380</v>
      </c>
      <c r="P118" s="2">
        <f>TableauB22[[#This Row],[Prévu - Prix de Vente]]-TableauB22[[#This Row],[Réalisé - Déboursé]]</f>
        <v>-300</v>
      </c>
      <c r="Q118" s="3">
        <f>TableauB22[[#This Row],[Marge sur Déboursé Réalisé]]/TableauB22[[#This Row],[Réalisé - Déboursé]]</f>
        <v>-1</v>
      </c>
      <c r="R118" s="2">
        <f>TableauB22[[#This Row],[Prévu - Prix de Vente]]-TableauB22[[#This Row],[Réalisé - Prix De Revient]]</f>
        <v>-336.00000000000006</v>
      </c>
      <c r="S118" s="6">
        <f>TableauB22[[#This Row],[Marge sur PR Réalisé]]/TableauB22[[#This Row],[Réalisé - Prix De Revient]]</f>
        <v>-1</v>
      </c>
    </row>
    <row r="119" spans="2:19" x14ac:dyDescent="0.3">
      <c r="B119" s="1" t="s">
        <v>496</v>
      </c>
      <c r="C119" s="1" t="s">
        <v>497</v>
      </c>
      <c r="D119" s="1"/>
      <c r="E119" s="1" t="s">
        <v>566</v>
      </c>
      <c r="F119" s="1" t="s">
        <v>567</v>
      </c>
      <c r="G119" s="1" t="s">
        <v>790</v>
      </c>
      <c r="H119" s="1" t="s">
        <v>36</v>
      </c>
      <c r="I119" s="2">
        <v>0</v>
      </c>
      <c r="J119" s="2">
        <v>0</v>
      </c>
      <c r="K119" s="2">
        <v>0</v>
      </c>
      <c r="L119" s="2">
        <v>1460</v>
      </c>
      <c r="M119" s="2">
        <v>1635.2000000000003</v>
      </c>
      <c r="N119" s="2">
        <f>_xll.Assistant.XL.RIK_AC("INF53__;INF02@E=1,S=12,G=0,T=0,P=0:@R=A,S=8,V={0}:R=B,S=1,V=Avoir client,Facture client:R=C,S=1003|3,V={1}:R=D,S=1500|2,V={2}:R=E,S=1500|2,V={3}:R=F,S=1003|1,V={4}:",$C$3,$C119,$E119,$C$4,$C$11)</f>
        <v>2200</v>
      </c>
      <c r="O119" s="2">
        <f>TableauB22[[#This Row],[Prévu - Prix de Vente]]-TableauB22[[#This Row],[Montant HT Net Facturé]]</f>
        <v>-2200</v>
      </c>
      <c r="P119" s="2">
        <f>TableauB22[[#This Row],[Prévu - Prix de Vente]]-TableauB22[[#This Row],[Réalisé - Déboursé]]</f>
        <v>-1460</v>
      </c>
      <c r="Q119" s="3">
        <f>TableauB22[[#This Row],[Marge sur Déboursé Réalisé]]/TableauB22[[#This Row],[Réalisé - Déboursé]]</f>
        <v>-1</v>
      </c>
      <c r="R119" s="2">
        <f>TableauB22[[#This Row],[Prévu - Prix de Vente]]-TableauB22[[#This Row],[Réalisé - Prix De Revient]]</f>
        <v>-1635.2000000000003</v>
      </c>
      <c r="S119" s="6">
        <f>TableauB22[[#This Row],[Marge sur PR Réalisé]]/TableauB22[[#This Row],[Réalisé - Prix De Revient]]</f>
        <v>-1</v>
      </c>
    </row>
    <row r="120" spans="2:19" x14ac:dyDescent="0.3">
      <c r="B120" s="1" t="s">
        <v>496</v>
      </c>
      <c r="C120" s="1" t="s">
        <v>497</v>
      </c>
      <c r="D120" s="1"/>
      <c r="E120" s="1" t="s">
        <v>568</v>
      </c>
      <c r="F120" s="1" t="s">
        <v>569</v>
      </c>
      <c r="G120" s="1" t="s">
        <v>790</v>
      </c>
      <c r="H120" s="1" t="s">
        <v>36</v>
      </c>
      <c r="I120" s="2">
        <v>0</v>
      </c>
      <c r="J120" s="2">
        <v>0</v>
      </c>
      <c r="K120" s="2">
        <v>0</v>
      </c>
      <c r="L120" s="2">
        <v>360</v>
      </c>
      <c r="M120" s="2">
        <v>403.2</v>
      </c>
      <c r="N120" s="2">
        <f>_xll.Assistant.XL.RIK_AC("INF53__;INF02@E=1,S=12,G=0,T=0,P=0:@R=A,S=8,V={0}:R=B,S=1,V=Avoir client,Facture client:R=C,S=1003|3,V={1}:R=D,S=1500|2,V={2}:R=E,S=1500|2,V={3}:R=F,S=1003|1,V={4}:",$C$3,$C120,$E120,$C$4,$C$11)</f>
        <v>385</v>
      </c>
      <c r="O120" s="2">
        <f>TableauB22[[#This Row],[Prévu - Prix de Vente]]-TableauB22[[#This Row],[Montant HT Net Facturé]]</f>
        <v>-385</v>
      </c>
      <c r="P120" s="2">
        <f>TableauB22[[#This Row],[Prévu - Prix de Vente]]-TableauB22[[#This Row],[Réalisé - Déboursé]]</f>
        <v>-360</v>
      </c>
      <c r="Q120" s="3">
        <f>TableauB22[[#This Row],[Marge sur Déboursé Réalisé]]/TableauB22[[#This Row],[Réalisé - Déboursé]]</f>
        <v>-1</v>
      </c>
      <c r="R120" s="2">
        <f>TableauB22[[#This Row],[Prévu - Prix de Vente]]-TableauB22[[#This Row],[Réalisé - Prix De Revient]]</f>
        <v>-403.2</v>
      </c>
      <c r="S120" s="6">
        <f>TableauB22[[#This Row],[Marge sur PR Réalisé]]/TableauB22[[#This Row],[Réalisé - Prix De Revient]]</f>
        <v>-1</v>
      </c>
    </row>
    <row r="121" spans="2:19" x14ac:dyDescent="0.3">
      <c r="B121" s="1" t="s">
        <v>496</v>
      </c>
      <c r="C121" s="1" t="s">
        <v>497</v>
      </c>
      <c r="D121" s="1"/>
      <c r="E121" s="1" t="s">
        <v>570</v>
      </c>
      <c r="F121" s="1" t="s">
        <v>571</v>
      </c>
      <c r="G121" s="1" t="s">
        <v>790</v>
      </c>
      <c r="H121" s="1" t="s">
        <v>36</v>
      </c>
      <c r="I121" s="2">
        <v>0</v>
      </c>
      <c r="J121" s="2">
        <v>0</v>
      </c>
      <c r="K121" s="2">
        <v>0</v>
      </c>
      <c r="L121" s="2">
        <v>1245</v>
      </c>
      <c r="M121" s="2">
        <v>1394.4</v>
      </c>
      <c r="N121" s="2">
        <f>_xll.Assistant.XL.RIK_AC("INF53__;INF02@E=1,S=12,G=0,T=0,P=0:@R=A,S=8,V={0}:R=B,S=1,V=Avoir client,Facture client:R=C,S=1003|3,V={1}:R=D,S=1500|2,V={2}:R=E,S=1500|2,V={3}:R=F,S=1003|1,V={4}:",$C$3,$C121,$E121,$C$4,$C$11)</f>
        <v>590</v>
      </c>
      <c r="O121" s="2">
        <f>TableauB22[[#This Row],[Prévu - Prix de Vente]]-TableauB22[[#This Row],[Montant HT Net Facturé]]</f>
        <v>-590</v>
      </c>
      <c r="P121" s="2">
        <f>TableauB22[[#This Row],[Prévu - Prix de Vente]]-TableauB22[[#This Row],[Réalisé - Déboursé]]</f>
        <v>-1245</v>
      </c>
      <c r="Q121" s="3">
        <f>TableauB22[[#This Row],[Marge sur Déboursé Réalisé]]/TableauB22[[#This Row],[Réalisé - Déboursé]]</f>
        <v>-1</v>
      </c>
      <c r="R121" s="2">
        <f>TableauB22[[#This Row],[Prévu - Prix de Vente]]-TableauB22[[#This Row],[Réalisé - Prix De Revient]]</f>
        <v>-1394.4</v>
      </c>
      <c r="S121" s="6">
        <f>TableauB22[[#This Row],[Marge sur PR Réalisé]]/TableauB22[[#This Row],[Réalisé - Prix De Revient]]</f>
        <v>-1</v>
      </c>
    </row>
    <row r="122" spans="2:19" x14ac:dyDescent="0.3">
      <c r="B122" s="1" t="s">
        <v>496</v>
      </c>
      <c r="C122" s="1" t="s">
        <v>497</v>
      </c>
      <c r="D122" s="1"/>
      <c r="E122" s="1" t="s">
        <v>572</v>
      </c>
      <c r="F122" s="1" t="s">
        <v>573</v>
      </c>
      <c r="G122" s="1" t="s">
        <v>790</v>
      </c>
      <c r="H122" s="1" t="s">
        <v>36</v>
      </c>
      <c r="I122" s="2">
        <v>0</v>
      </c>
      <c r="J122" s="2">
        <v>0</v>
      </c>
      <c r="K122" s="2">
        <v>0</v>
      </c>
      <c r="L122" s="2">
        <v>450</v>
      </c>
      <c r="M122" s="2">
        <v>504.00000000000006</v>
      </c>
      <c r="N122" s="2">
        <f>_xll.Assistant.XL.RIK_AC("INF53__;INF02@E=1,S=12,G=0,T=0,P=0:@R=A,S=8,V={0}:R=B,S=1,V=Avoir client,Facture client:R=C,S=1003|3,V={1}:R=D,S=1500|2,V={2}:R=E,S=1500|2,V={3}:R=F,S=1003|1,V={4}:",$C$3,$C122,$E122,$C$4,$C$11)</f>
        <v>485</v>
      </c>
      <c r="O122" s="2">
        <f>TableauB22[[#This Row],[Prévu - Prix de Vente]]-TableauB22[[#This Row],[Montant HT Net Facturé]]</f>
        <v>-485</v>
      </c>
      <c r="P122" s="2">
        <f>TableauB22[[#This Row],[Prévu - Prix de Vente]]-TableauB22[[#This Row],[Réalisé - Déboursé]]</f>
        <v>-450</v>
      </c>
      <c r="Q122" s="3">
        <f>TableauB22[[#This Row],[Marge sur Déboursé Réalisé]]/TableauB22[[#This Row],[Réalisé - Déboursé]]</f>
        <v>-1</v>
      </c>
      <c r="R122" s="2">
        <f>TableauB22[[#This Row],[Prévu - Prix de Vente]]-TableauB22[[#This Row],[Réalisé - Prix De Revient]]</f>
        <v>-504.00000000000006</v>
      </c>
      <c r="S122" s="6">
        <f>TableauB22[[#This Row],[Marge sur PR Réalisé]]/TableauB22[[#This Row],[Réalisé - Prix De Revient]]</f>
        <v>-1</v>
      </c>
    </row>
    <row r="123" spans="2:19" x14ac:dyDescent="0.3">
      <c r="B123" s="1" t="s">
        <v>496</v>
      </c>
      <c r="C123" s="1" t="s">
        <v>497</v>
      </c>
      <c r="D123" s="1"/>
      <c r="E123" s="1" t="s">
        <v>574</v>
      </c>
      <c r="F123" s="1" t="s">
        <v>575</v>
      </c>
      <c r="G123" s="1" t="s">
        <v>790</v>
      </c>
      <c r="H123" s="1" t="s">
        <v>36</v>
      </c>
      <c r="I123" s="2">
        <v>0</v>
      </c>
      <c r="J123" s="2">
        <v>0</v>
      </c>
      <c r="K123" s="2">
        <v>0</v>
      </c>
      <c r="L123" s="2">
        <v>3715.0000000000005</v>
      </c>
      <c r="M123" s="2">
        <v>4160.7999999999993</v>
      </c>
      <c r="N123" s="2">
        <f>_xll.Assistant.XL.RIK_AC("INF53__;INF02@E=1,S=12,G=0,T=0,P=0:@R=A,S=8,V={0}:R=B,S=1,V=Avoir client,Facture client:R=C,S=1003|3,V={1}:R=D,S=1500|2,V={2}:R=E,S=1500|2,V={3}:R=F,S=1003|1,V={4}:",$C$3,$C123,$E123,$C$4,$C$11)</f>
        <v>4185</v>
      </c>
      <c r="O123" s="2">
        <f>TableauB22[[#This Row],[Prévu - Prix de Vente]]-TableauB22[[#This Row],[Montant HT Net Facturé]]</f>
        <v>-4185</v>
      </c>
      <c r="P123" s="2">
        <f>TableauB22[[#This Row],[Prévu - Prix de Vente]]-TableauB22[[#This Row],[Réalisé - Déboursé]]</f>
        <v>-3715.0000000000005</v>
      </c>
      <c r="Q123" s="3">
        <f>TableauB22[[#This Row],[Marge sur Déboursé Réalisé]]/TableauB22[[#This Row],[Réalisé - Déboursé]]</f>
        <v>-1</v>
      </c>
      <c r="R123" s="2">
        <f>TableauB22[[#This Row],[Prévu - Prix de Vente]]-TableauB22[[#This Row],[Réalisé - Prix De Revient]]</f>
        <v>-4160.7999999999993</v>
      </c>
      <c r="S123" s="6">
        <f>TableauB22[[#This Row],[Marge sur PR Réalisé]]/TableauB22[[#This Row],[Réalisé - Prix De Revient]]</f>
        <v>-1</v>
      </c>
    </row>
    <row r="124" spans="2:19" x14ac:dyDescent="0.3">
      <c r="B124" s="1" t="s">
        <v>496</v>
      </c>
      <c r="C124" s="1" t="s">
        <v>497</v>
      </c>
      <c r="D124" s="1"/>
      <c r="E124" s="1" t="s">
        <v>576</v>
      </c>
      <c r="F124" s="1" t="s">
        <v>577</v>
      </c>
      <c r="G124" s="1" t="s">
        <v>790</v>
      </c>
      <c r="H124" s="1" t="s">
        <v>36</v>
      </c>
      <c r="I124" s="2">
        <v>4125</v>
      </c>
      <c r="J124" s="2">
        <v>3410</v>
      </c>
      <c r="K124" s="2">
        <v>3819.2</v>
      </c>
      <c r="L124" s="2">
        <v>4959.9999999999991</v>
      </c>
      <c r="M124" s="2">
        <v>5555.2000000000007</v>
      </c>
      <c r="N124" s="2">
        <f>_xll.Assistant.XL.RIK_AC("INF53__;INF02@E=1,S=12,G=0,T=0,P=0:@R=A,S=8,V={0}:R=B,S=1,V=Avoir client,Facture client:R=C,S=1003|3,V={1}:R=D,S=1500|2,V={2}:R=E,S=1500|2,V={3}:R=F,S=1003|1,V={4}:",$C$3,$C124,$E124,$C$4,$C$11)</f>
        <v>4125</v>
      </c>
      <c r="O124" s="2">
        <f>TableauB22[[#This Row],[Prévu - Prix de Vente]]-TableauB22[[#This Row],[Montant HT Net Facturé]]</f>
        <v>0</v>
      </c>
      <c r="P124" s="2">
        <f>TableauB22[[#This Row],[Prévu - Prix de Vente]]-TableauB22[[#This Row],[Réalisé - Déboursé]]</f>
        <v>-834.99999999999909</v>
      </c>
      <c r="Q124" s="3">
        <f>TableauB22[[#This Row],[Marge sur Déboursé Réalisé]]/TableauB22[[#This Row],[Réalisé - Déboursé]]</f>
        <v>-0.16834677419354824</v>
      </c>
      <c r="R124" s="2">
        <f>TableauB22[[#This Row],[Prévu - Prix de Vente]]-TableauB22[[#This Row],[Réalisé - Prix De Revient]]</f>
        <v>-1430.2000000000007</v>
      </c>
      <c r="S124" s="6">
        <f>TableauB22[[#This Row],[Marge sur PR Réalisé]]/TableauB22[[#This Row],[Réalisé - Prix De Revient]]</f>
        <v>-0.25745247695852547</v>
      </c>
    </row>
    <row r="125" spans="2:19" x14ac:dyDescent="0.3">
      <c r="B125" s="1" t="s">
        <v>496</v>
      </c>
      <c r="C125" s="1" t="s">
        <v>497</v>
      </c>
      <c r="D125" s="1"/>
      <c r="E125" s="1" t="s">
        <v>578</v>
      </c>
      <c r="F125" s="1" t="s">
        <v>579</v>
      </c>
      <c r="G125" s="1" t="s">
        <v>790</v>
      </c>
      <c r="H125" s="1" t="s">
        <v>36</v>
      </c>
      <c r="I125" s="2">
        <v>0</v>
      </c>
      <c r="J125" s="2">
        <v>0</v>
      </c>
      <c r="K125" s="2">
        <v>0</v>
      </c>
      <c r="L125" s="2">
        <v>300</v>
      </c>
      <c r="M125" s="2">
        <v>336.00000000000006</v>
      </c>
      <c r="N125" s="2">
        <f>_xll.Assistant.XL.RIK_AC("INF53__;INF02@E=1,S=12,G=0,T=0,P=0:@R=A,S=8,V={0}:R=B,S=1,V=Avoir client,Facture client:R=C,S=1003|3,V={1}:R=D,S=1500|2,V={2}:R=E,S=1500|2,V={3}:R=F,S=1003|1,V={4}:",$C$3,$C125,$E125,$C$4,$C$11)</f>
        <v>390</v>
      </c>
      <c r="O125" s="2">
        <f>TableauB22[[#This Row],[Prévu - Prix de Vente]]-TableauB22[[#This Row],[Montant HT Net Facturé]]</f>
        <v>-390</v>
      </c>
      <c r="P125" s="2">
        <f>TableauB22[[#This Row],[Prévu - Prix de Vente]]-TableauB22[[#This Row],[Réalisé - Déboursé]]</f>
        <v>-300</v>
      </c>
      <c r="Q125" s="3">
        <f>TableauB22[[#This Row],[Marge sur Déboursé Réalisé]]/TableauB22[[#This Row],[Réalisé - Déboursé]]</f>
        <v>-1</v>
      </c>
      <c r="R125" s="2">
        <f>TableauB22[[#This Row],[Prévu - Prix de Vente]]-TableauB22[[#This Row],[Réalisé - Prix De Revient]]</f>
        <v>-336.00000000000006</v>
      </c>
      <c r="S125" s="6">
        <f>TableauB22[[#This Row],[Marge sur PR Réalisé]]/TableauB22[[#This Row],[Réalisé - Prix De Revient]]</f>
        <v>-1</v>
      </c>
    </row>
    <row r="126" spans="2:19" x14ac:dyDescent="0.3">
      <c r="B126" s="1" t="s">
        <v>496</v>
      </c>
      <c r="C126" s="1" t="s">
        <v>497</v>
      </c>
      <c r="D126" s="1"/>
      <c r="E126" s="1" t="s">
        <v>580</v>
      </c>
      <c r="F126" s="1" t="s">
        <v>581</v>
      </c>
      <c r="G126" s="1" t="s">
        <v>790</v>
      </c>
      <c r="H126" s="1" t="s">
        <v>36</v>
      </c>
      <c r="I126" s="2">
        <v>2880</v>
      </c>
      <c r="J126" s="2">
        <v>1610</v>
      </c>
      <c r="K126" s="2">
        <v>1803.2</v>
      </c>
      <c r="L126" s="2">
        <v>1843.2799999999997</v>
      </c>
      <c r="M126" s="2">
        <v>2064.4736000000003</v>
      </c>
      <c r="N126" s="2">
        <f>_xll.Assistant.XL.RIK_AC("INF53__;INF02@E=1,S=12,G=0,T=0,P=0:@R=A,S=8,V={0}:R=B,S=1,V=Avoir client,Facture client:R=C,S=1003|3,V={1}:R=D,S=1500|2,V={2}:R=E,S=1500|2,V={3}:R=F,S=1003|1,V={4}:",$C$3,$C126,$E126,$C$4,$C$11)</f>
        <v>2880</v>
      </c>
      <c r="O126" s="2">
        <f>TableauB22[[#This Row],[Prévu - Prix de Vente]]-TableauB22[[#This Row],[Montant HT Net Facturé]]</f>
        <v>0</v>
      </c>
      <c r="P126" s="2">
        <f>TableauB22[[#This Row],[Prévu - Prix de Vente]]-TableauB22[[#This Row],[Réalisé - Déboursé]]</f>
        <v>1036.7200000000003</v>
      </c>
      <c r="Q126" s="3">
        <f>TableauB22[[#This Row],[Marge sur Déboursé Réalisé]]/TableauB22[[#This Row],[Réalisé - Déboursé]]</f>
        <v>0.56243218610303392</v>
      </c>
      <c r="R126" s="2">
        <f>TableauB22[[#This Row],[Prévu - Prix de Vente]]-TableauB22[[#This Row],[Réalisé - Prix De Revient]]</f>
        <v>815.52639999999974</v>
      </c>
      <c r="S126" s="6">
        <f>TableauB22[[#This Row],[Marge sur PR Réalisé]]/TableauB22[[#This Row],[Réalisé - Prix De Revient]]</f>
        <v>0.39502873759199419</v>
      </c>
    </row>
    <row r="127" spans="2:19" x14ac:dyDescent="0.3">
      <c r="B127" s="1" t="s">
        <v>496</v>
      </c>
      <c r="C127" s="1" t="s">
        <v>497</v>
      </c>
      <c r="D127" s="1"/>
      <c r="E127" s="1" t="s">
        <v>582</v>
      </c>
      <c r="F127" s="1" t="s">
        <v>583</v>
      </c>
      <c r="G127" s="1" t="s">
        <v>790</v>
      </c>
      <c r="H127" s="1" t="s">
        <v>36</v>
      </c>
      <c r="I127" s="2">
        <v>665</v>
      </c>
      <c r="J127" s="2">
        <v>356</v>
      </c>
      <c r="K127" s="2">
        <v>398.72</v>
      </c>
      <c r="L127" s="2">
        <v>510</v>
      </c>
      <c r="M127" s="2">
        <v>571.19999999999993</v>
      </c>
      <c r="N127" s="2">
        <f>_xll.Assistant.XL.RIK_AC("INF53__;INF02@E=1,S=12,G=0,T=0,P=0:@R=A,S=8,V={0}:R=B,S=1,V=Avoir client,Facture client:R=C,S=1003|3,V={1}:R=D,S=1500|2,V={2}:R=E,S=1500|2,V={3}:R=F,S=1003|1,V={4}:",$C$3,$C127,$E127,$C$4,$C$11)</f>
        <v>665</v>
      </c>
      <c r="O127" s="2">
        <f>TableauB22[[#This Row],[Prévu - Prix de Vente]]-TableauB22[[#This Row],[Montant HT Net Facturé]]</f>
        <v>0</v>
      </c>
      <c r="P127" s="2">
        <f>TableauB22[[#This Row],[Prévu - Prix de Vente]]-TableauB22[[#This Row],[Réalisé - Déboursé]]</f>
        <v>155</v>
      </c>
      <c r="Q127" s="3">
        <f>TableauB22[[#This Row],[Marge sur Déboursé Réalisé]]/TableauB22[[#This Row],[Réalisé - Déboursé]]</f>
        <v>0.30392156862745096</v>
      </c>
      <c r="R127" s="2">
        <f>TableauB22[[#This Row],[Prévu - Prix de Vente]]-TableauB22[[#This Row],[Réalisé - Prix De Revient]]</f>
        <v>93.800000000000068</v>
      </c>
      <c r="S127" s="6">
        <f>TableauB22[[#This Row],[Marge sur PR Réalisé]]/TableauB22[[#This Row],[Réalisé - Prix De Revient]]</f>
        <v>0.16421568627450994</v>
      </c>
    </row>
    <row r="128" spans="2:19" x14ac:dyDescent="0.3">
      <c r="B128" s="1" t="s">
        <v>496</v>
      </c>
      <c r="C128" s="1" t="s">
        <v>497</v>
      </c>
      <c r="D128" s="1"/>
      <c r="E128" s="1" t="s">
        <v>584</v>
      </c>
      <c r="F128" s="1" t="s">
        <v>585</v>
      </c>
      <c r="G128" s="1" t="s">
        <v>790</v>
      </c>
      <c r="H128" s="1" t="s">
        <v>36</v>
      </c>
      <c r="I128" s="2">
        <v>360</v>
      </c>
      <c r="J128" s="2">
        <v>216</v>
      </c>
      <c r="K128" s="2">
        <v>241.92000000000002</v>
      </c>
      <c r="L128" s="2">
        <v>300</v>
      </c>
      <c r="M128" s="2">
        <v>336.00000000000006</v>
      </c>
      <c r="N128" s="2">
        <f>_xll.Assistant.XL.RIK_AC("INF53__;INF02@E=1,S=12,G=0,T=0,P=0:@R=A,S=8,V={0}:R=B,S=1,V=Avoir client,Facture client:R=C,S=1003|3,V={1}:R=D,S=1500|2,V={2}:R=E,S=1500|2,V={3}:R=F,S=1003|1,V={4}:",$C$3,$C128,$E128,$C$4,$C$11)</f>
        <v>360</v>
      </c>
      <c r="O128" s="2">
        <f>TableauB22[[#This Row],[Prévu - Prix de Vente]]-TableauB22[[#This Row],[Montant HT Net Facturé]]</f>
        <v>0</v>
      </c>
      <c r="P128" s="2">
        <f>TableauB22[[#This Row],[Prévu - Prix de Vente]]-TableauB22[[#This Row],[Réalisé - Déboursé]]</f>
        <v>60</v>
      </c>
      <c r="Q128" s="3">
        <f>TableauB22[[#This Row],[Marge sur Déboursé Réalisé]]/TableauB22[[#This Row],[Réalisé - Déboursé]]</f>
        <v>0.2</v>
      </c>
      <c r="R128" s="2">
        <f>TableauB22[[#This Row],[Prévu - Prix de Vente]]-TableauB22[[#This Row],[Réalisé - Prix De Revient]]</f>
        <v>23.999999999999943</v>
      </c>
      <c r="S128" s="6">
        <f>TableauB22[[#This Row],[Marge sur PR Réalisé]]/TableauB22[[#This Row],[Réalisé - Prix De Revient]]</f>
        <v>7.1428571428571244E-2</v>
      </c>
    </row>
    <row r="129" spans="2:19" x14ac:dyDescent="0.3">
      <c r="B129" s="1" t="s">
        <v>496</v>
      </c>
      <c r="C129" s="1" t="s">
        <v>497</v>
      </c>
      <c r="D129" s="1"/>
      <c r="E129" s="1" t="s">
        <v>586</v>
      </c>
      <c r="F129" s="1" t="s">
        <v>587</v>
      </c>
      <c r="G129" s="1" t="s">
        <v>790</v>
      </c>
      <c r="H129" s="1" t="s">
        <v>36</v>
      </c>
      <c r="I129" s="2">
        <v>0</v>
      </c>
      <c r="J129" s="2">
        <v>0</v>
      </c>
      <c r="K129" s="2">
        <v>0</v>
      </c>
      <c r="L129" s="2">
        <v>530</v>
      </c>
      <c r="M129" s="2">
        <v>593.60000000000014</v>
      </c>
      <c r="N129" s="2">
        <f>_xll.Assistant.XL.RIK_AC("INF53__;INF02@E=1,S=12,G=0,T=0,P=0:@R=A,S=8,V={0}:R=B,S=1,V=Avoir client,Facture client:R=C,S=1003|3,V={1}:R=D,S=1500|2,V={2}:R=E,S=1500|2,V={3}:R=F,S=1003|1,V={4}:",$C$3,$C129,$E129,$C$4,$C$11)</f>
        <v>750</v>
      </c>
      <c r="O129" s="2">
        <f>TableauB22[[#This Row],[Prévu - Prix de Vente]]-TableauB22[[#This Row],[Montant HT Net Facturé]]</f>
        <v>-750</v>
      </c>
      <c r="P129" s="2">
        <f>TableauB22[[#This Row],[Prévu - Prix de Vente]]-TableauB22[[#This Row],[Réalisé - Déboursé]]</f>
        <v>-530</v>
      </c>
      <c r="Q129" s="3">
        <f>TableauB22[[#This Row],[Marge sur Déboursé Réalisé]]/TableauB22[[#This Row],[Réalisé - Déboursé]]</f>
        <v>-1</v>
      </c>
      <c r="R129" s="2">
        <f>TableauB22[[#This Row],[Prévu - Prix de Vente]]-TableauB22[[#This Row],[Réalisé - Prix De Revient]]</f>
        <v>-593.60000000000014</v>
      </c>
      <c r="S129" s="6">
        <f>TableauB22[[#This Row],[Marge sur PR Réalisé]]/TableauB22[[#This Row],[Réalisé - Prix De Revient]]</f>
        <v>-1</v>
      </c>
    </row>
    <row r="130" spans="2:19" x14ac:dyDescent="0.3">
      <c r="B130" s="1" t="s">
        <v>588</v>
      </c>
      <c r="C130" s="1" t="s">
        <v>589</v>
      </c>
      <c r="D130" s="1"/>
      <c r="E130" s="1" t="s">
        <v>624</v>
      </c>
      <c r="F130" s="1" t="s">
        <v>625</v>
      </c>
      <c r="G130" s="1" t="s">
        <v>790</v>
      </c>
      <c r="H130" s="1" t="s">
        <v>36</v>
      </c>
      <c r="I130" s="2">
        <v>0</v>
      </c>
      <c r="J130" s="2">
        <v>0</v>
      </c>
      <c r="K130" s="2">
        <v>0</v>
      </c>
      <c r="L130" s="2">
        <v>1199.9999999999995</v>
      </c>
      <c r="M130" s="2">
        <v>1344.0000000000007</v>
      </c>
      <c r="N130" s="2">
        <f>_xll.Assistant.XL.RIK_AC("INF53__;INF02@E=1,S=12,G=0,T=0,P=0:@R=A,S=8,V={0}:R=B,S=1,V=Avoir client,Facture client:R=C,S=1003|3,V={1}:R=D,S=1500|2,V={2}:R=E,S=1500|2,V={3}:R=F,S=1003|1,V={4}:",$C$3,$C130,$E130,$C$4,$C$11)</f>
        <v>2706</v>
      </c>
      <c r="O130" s="2">
        <f>TableauB22[[#This Row],[Prévu - Prix de Vente]]-TableauB22[[#This Row],[Montant HT Net Facturé]]</f>
        <v>-2706</v>
      </c>
      <c r="P130" s="2">
        <f>TableauB22[[#This Row],[Prévu - Prix de Vente]]-TableauB22[[#This Row],[Réalisé - Déboursé]]</f>
        <v>-1199.9999999999995</v>
      </c>
      <c r="Q130" s="3">
        <f>TableauB22[[#This Row],[Marge sur Déboursé Réalisé]]/TableauB22[[#This Row],[Réalisé - Déboursé]]</f>
        <v>-1</v>
      </c>
      <c r="R130" s="2">
        <f>TableauB22[[#This Row],[Prévu - Prix de Vente]]-TableauB22[[#This Row],[Réalisé - Prix De Revient]]</f>
        <v>-1344.0000000000007</v>
      </c>
      <c r="S130" s="6">
        <f>TableauB22[[#This Row],[Marge sur PR Réalisé]]/TableauB22[[#This Row],[Réalisé - Prix De Revient]]</f>
        <v>-1</v>
      </c>
    </row>
    <row r="131" spans="2:19" x14ac:dyDescent="0.3">
      <c r="B131" s="1" t="s">
        <v>588</v>
      </c>
      <c r="C131" s="1" t="s">
        <v>589</v>
      </c>
      <c r="D131" s="1"/>
      <c r="E131" s="1" t="s">
        <v>626</v>
      </c>
      <c r="F131" s="1" t="s">
        <v>627</v>
      </c>
      <c r="G131" s="1"/>
      <c r="H131" s="1" t="s">
        <v>36</v>
      </c>
      <c r="I131" s="2">
        <v>0</v>
      </c>
      <c r="J131" s="2">
        <v>0</v>
      </c>
      <c r="K131" s="2">
        <v>0</v>
      </c>
      <c r="L131" s="2">
        <v>800</v>
      </c>
      <c r="M131" s="2">
        <v>896.00000000000011</v>
      </c>
      <c r="N131" s="2">
        <f>_xll.Assistant.XL.RIK_AC("INF53__;INF02@E=1,S=12,G=0,T=0,P=0:@R=A,S=8,V={0}:R=B,S=1,V=Avoir client,Facture client:R=C,S=1003|3,V={1}:R=D,S=1500|2,V={2}:R=E,S=1500|2,V={3}:R=F,S=1003|1,V={4}:",$C$3,$C131,$E131,$C$4,$C$11)</f>
        <v>1600</v>
      </c>
      <c r="O131" s="2">
        <f>TableauB22[[#This Row],[Prévu - Prix de Vente]]-TableauB22[[#This Row],[Montant HT Net Facturé]]</f>
        <v>-1600</v>
      </c>
      <c r="P131" s="2">
        <f>TableauB22[[#This Row],[Prévu - Prix de Vente]]-TableauB22[[#This Row],[Réalisé - Déboursé]]</f>
        <v>-800</v>
      </c>
      <c r="Q131" s="3">
        <f>TableauB22[[#This Row],[Marge sur Déboursé Réalisé]]/TableauB22[[#This Row],[Réalisé - Déboursé]]</f>
        <v>-1</v>
      </c>
      <c r="R131" s="2">
        <f>TableauB22[[#This Row],[Prévu - Prix de Vente]]-TableauB22[[#This Row],[Réalisé - Prix De Revient]]</f>
        <v>-896.00000000000011</v>
      </c>
      <c r="S131" s="6">
        <f>TableauB22[[#This Row],[Marge sur PR Réalisé]]/TableauB22[[#This Row],[Réalisé - Prix De Revient]]</f>
        <v>-1</v>
      </c>
    </row>
    <row r="132" spans="2:19" x14ac:dyDescent="0.3">
      <c r="B132" s="1" t="s">
        <v>588</v>
      </c>
      <c r="C132" s="1" t="s">
        <v>589</v>
      </c>
      <c r="D132" s="1"/>
      <c r="E132" s="1" t="s">
        <v>628</v>
      </c>
      <c r="F132" s="1" t="s">
        <v>629</v>
      </c>
      <c r="G132" s="1" t="s">
        <v>790</v>
      </c>
      <c r="H132" s="1" t="s">
        <v>36</v>
      </c>
      <c r="I132" s="2">
        <v>0</v>
      </c>
      <c r="J132" s="2">
        <v>0</v>
      </c>
      <c r="K132" s="2">
        <v>0</v>
      </c>
      <c r="L132" s="2">
        <v>100</v>
      </c>
      <c r="M132" s="2">
        <v>112</v>
      </c>
      <c r="N132" s="2">
        <f>_xll.Assistant.XL.RIK_AC("INF53__;INF02@E=1,S=12,G=0,T=0,P=0:@R=A,S=8,V={0}:R=B,S=1,V=Avoir client,Facture client:R=C,S=1003|3,V={1}:R=D,S=1500|2,V={2}:R=E,S=1500|2,V={3}:R=F,S=1003|1,V={4}:",$C$3,$C132,$E132,$C$4,$C$11)</f>
        <v>575</v>
      </c>
      <c r="O132" s="2">
        <f>TableauB22[[#This Row],[Prévu - Prix de Vente]]-TableauB22[[#This Row],[Montant HT Net Facturé]]</f>
        <v>-575</v>
      </c>
      <c r="P132" s="2">
        <f>TableauB22[[#This Row],[Prévu - Prix de Vente]]-TableauB22[[#This Row],[Réalisé - Déboursé]]</f>
        <v>-100</v>
      </c>
      <c r="Q132" s="3">
        <f>TableauB22[[#This Row],[Marge sur Déboursé Réalisé]]/TableauB22[[#This Row],[Réalisé - Déboursé]]</f>
        <v>-1</v>
      </c>
      <c r="R132" s="2">
        <f>TableauB22[[#This Row],[Prévu - Prix de Vente]]-TableauB22[[#This Row],[Réalisé - Prix De Revient]]</f>
        <v>-112</v>
      </c>
      <c r="S132" s="6">
        <f>TableauB22[[#This Row],[Marge sur PR Réalisé]]/TableauB22[[#This Row],[Réalisé - Prix De Revient]]</f>
        <v>-1</v>
      </c>
    </row>
    <row r="133" spans="2:19" x14ac:dyDescent="0.3">
      <c r="B133" s="1" t="s">
        <v>588</v>
      </c>
      <c r="C133" s="1" t="s">
        <v>589</v>
      </c>
      <c r="D133" s="1"/>
      <c r="E133" s="1" t="s">
        <v>630</v>
      </c>
      <c r="F133" s="1" t="s">
        <v>631</v>
      </c>
      <c r="G133" s="1" t="s">
        <v>790</v>
      </c>
      <c r="H133" s="1" t="s">
        <v>36</v>
      </c>
      <c r="I133" s="2">
        <v>0</v>
      </c>
      <c r="J133" s="2">
        <v>0</v>
      </c>
      <c r="K133" s="2">
        <v>0</v>
      </c>
      <c r="L133" s="2">
        <v>1430</v>
      </c>
      <c r="M133" s="2">
        <v>1601.6</v>
      </c>
      <c r="N133" s="2">
        <f>_xll.Assistant.XL.RIK_AC("INF53__;INF02@E=1,S=12,G=0,T=0,P=0:@R=A,S=8,V={0}:R=B,S=1,V=Avoir client,Facture client:R=C,S=1003|3,V={1}:R=D,S=1500|2,V={2}:R=E,S=1500|2,V={3}:R=F,S=1003|1,V={4}:",$C$3,$C133,$E133,$C$4,$C$11)</f>
        <v>985</v>
      </c>
      <c r="O133" s="2">
        <f>TableauB22[[#This Row],[Prévu - Prix de Vente]]-TableauB22[[#This Row],[Montant HT Net Facturé]]</f>
        <v>-985</v>
      </c>
      <c r="P133" s="2">
        <f>TableauB22[[#This Row],[Prévu - Prix de Vente]]-TableauB22[[#This Row],[Réalisé - Déboursé]]</f>
        <v>-1430</v>
      </c>
      <c r="Q133" s="3">
        <f>TableauB22[[#This Row],[Marge sur Déboursé Réalisé]]/TableauB22[[#This Row],[Réalisé - Déboursé]]</f>
        <v>-1</v>
      </c>
      <c r="R133" s="2">
        <f>TableauB22[[#This Row],[Prévu - Prix de Vente]]-TableauB22[[#This Row],[Réalisé - Prix De Revient]]</f>
        <v>-1601.6</v>
      </c>
      <c r="S133" s="6">
        <f>TableauB22[[#This Row],[Marge sur PR Réalisé]]/TableauB22[[#This Row],[Réalisé - Prix De Revient]]</f>
        <v>-1</v>
      </c>
    </row>
    <row r="134" spans="2:19" x14ac:dyDescent="0.3">
      <c r="B134" s="1" t="s">
        <v>588</v>
      </c>
      <c r="C134" s="1" t="s">
        <v>589</v>
      </c>
      <c r="D134" s="1"/>
      <c r="E134" s="1" t="s">
        <v>632</v>
      </c>
      <c r="F134" s="1" t="s">
        <v>633</v>
      </c>
      <c r="G134" s="1" t="s">
        <v>790</v>
      </c>
      <c r="H134" s="1" t="s">
        <v>36</v>
      </c>
      <c r="I134" s="2">
        <v>0</v>
      </c>
      <c r="J134" s="2">
        <v>0</v>
      </c>
      <c r="K134" s="2">
        <v>0</v>
      </c>
      <c r="L134" s="2">
        <v>2294.9999999999995</v>
      </c>
      <c r="M134" s="2">
        <v>2570.4</v>
      </c>
      <c r="N134" s="2">
        <f>_xll.Assistant.XL.RIK_AC("INF53__;INF02@E=1,S=12,G=0,T=0,P=0:@R=A,S=8,V={0}:R=B,S=1,V=Avoir client,Facture client:R=C,S=1003|3,V={1}:R=D,S=1500|2,V={2}:R=E,S=1500|2,V={3}:R=F,S=1003|1,V={4}:",$C$3,$C134,$E134,$C$4,$C$11)</f>
        <v>2990</v>
      </c>
      <c r="O134" s="2">
        <f>TableauB22[[#This Row],[Prévu - Prix de Vente]]-TableauB22[[#This Row],[Montant HT Net Facturé]]</f>
        <v>-2990</v>
      </c>
      <c r="P134" s="2">
        <f>TableauB22[[#This Row],[Prévu - Prix de Vente]]-TableauB22[[#This Row],[Réalisé - Déboursé]]</f>
        <v>-2294.9999999999995</v>
      </c>
      <c r="Q134" s="3">
        <f>TableauB22[[#This Row],[Marge sur Déboursé Réalisé]]/TableauB22[[#This Row],[Réalisé - Déboursé]]</f>
        <v>-1</v>
      </c>
      <c r="R134" s="2">
        <f>TableauB22[[#This Row],[Prévu - Prix de Vente]]-TableauB22[[#This Row],[Réalisé - Prix De Revient]]</f>
        <v>-2570.4</v>
      </c>
      <c r="S134" s="6">
        <f>TableauB22[[#This Row],[Marge sur PR Réalisé]]/TableauB22[[#This Row],[Réalisé - Prix De Revient]]</f>
        <v>-1</v>
      </c>
    </row>
    <row r="135" spans="2:19" x14ac:dyDescent="0.3">
      <c r="B135" s="1" t="s">
        <v>588</v>
      </c>
      <c r="C135" s="1" t="s">
        <v>589</v>
      </c>
      <c r="D135" s="1"/>
      <c r="E135" s="1" t="s">
        <v>634</v>
      </c>
      <c r="F135" s="1" t="s">
        <v>635</v>
      </c>
      <c r="G135" s="1" t="s">
        <v>790</v>
      </c>
      <c r="H135" s="1" t="s">
        <v>36</v>
      </c>
      <c r="I135" s="2">
        <v>0</v>
      </c>
      <c r="J135" s="2">
        <v>0</v>
      </c>
      <c r="K135" s="2">
        <v>0</v>
      </c>
      <c r="L135" s="2">
        <v>125</v>
      </c>
      <c r="M135" s="2">
        <v>140</v>
      </c>
      <c r="N135" s="2">
        <f>_xll.Assistant.XL.RIK_AC("INF53__;INF02@E=1,S=12,G=0,T=0,P=0:@R=A,S=8,V={0}:R=B,S=1,V=Avoir client,Facture client:R=C,S=1003|3,V={1}:R=D,S=1500|2,V={2}:R=E,S=1500|2,V={3}:R=F,S=1003|1,V={4}:",$C$3,$C135,$E135,$C$4,$C$11)</f>
        <v>112</v>
      </c>
      <c r="O135" s="2">
        <f>TableauB22[[#This Row],[Prévu - Prix de Vente]]-TableauB22[[#This Row],[Montant HT Net Facturé]]</f>
        <v>-112</v>
      </c>
      <c r="P135" s="2">
        <f>TableauB22[[#This Row],[Prévu - Prix de Vente]]-TableauB22[[#This Row],[Réalisé - Déboursé]]</f>
        <v>-125</v>
      </c>
      <c r="Q135" s="3">
        <f>TableauB22[[#This Row],[Marge sur Déboursé Réalisé]]/TableauB22[[#This Row],[Réalisé - Déboursé]]</f>
        <v>-1</v>
      </c>
      <c r="R135" s="2">
        <f>TableauB22[[#This Row],[Prévu - Prix de Vente]]-TableauB22[[#This Row],[Réalisé - Prix De Revient]]</f>
        <v>-140</v>
      </c>
      <c r="S135" s="6">
        <f>TableauB22[[#This Row],[Marge sur PR Réalisé]]/TableauB22[[#This Row],[Réalisé - Prix De Revient]]</f>
        <v>-1</v>
      </c>
    </row>
    <row r="136" spans="2:19" x14ac:dyDescent="0.3">
      <c r="B136" s="1" t="s">
        <v>588</v>
      </c>
      <c r="C136" s="1" t="s">
        <v>589</v>
      </c>
      <c r="D136" s="1"/>
      <c r="E136" s="1" t="s">
        <v>636</v>
      </c>
      <c r="F136" s="1" t="s">
        <v>637</v>
      </c>
      <c r="G136" s="1" t="s">
        <v>790</v>
      </c>
      <c r="H136" s="1" t="s">
        <v>36</v>
      </c>
      <c r="I136" s="2">
        <v>0</v>
      </c>
      <c r="J136" s="2">
        <v>0</v>
      </c>
      <c r="K136" s="2">
        <v>0</v>
      </c>
      <c r="L136" s="2">
        <v>250</v>
      </c>
      <c r="M136" s="2">
        <v>280</v>
      </c>
      <c r="N136" s="2">
        <f>_xll.Assistant.XL.RIK_AC("INF53__;INF02@E=1,S=12,G=0,T=0,P=0:@R=A,S=8,V={0}:R=B,S=1,V=Avoir client,Facture client:R=C,S=1003|3,V={1}:R=D,S=1500|2,V={2}:R=E,S=1500|2,V={3}:R=F,S=1003|1,V={4}:",$C$3,$C136,$E136,$C$4,$C$11)</f>
        <v>660</v>
      </c>
      <c r="O136" s="2">
        <f>TableauB22[[#This Row],[Prévu - Prix de Vente]]-TableauB22[[#This Row],[Montant HT Net Facturé]]</f>
        <v>-660</v>
      </c>
      <c r="P136" s="2">
        <f>TableauB22[[#This Row],[Prévu - Prix de Vente]]-TableauB22[[#This Row],[Réalisé - Déboursé]]</f>
        <v>-250</v>
      </c>
      <c r="Q136" s="3">
        <f>TableauB22[[#This Row],[Marge sur Déboursé Réalisé]]/TableauB22[[#This Row],[Réalisé - Déboursé]]</f>
        <v>-1</v>
      </c>
      <c r="R136" s="2">
        <f>TableauB22[[#This Row],[Prévu - Prix de Vente]]-TableauB22[[#This Row],[Réalisé - Prix De Revient]]</f>
        <v>-280</v>
      </c>
      <c r="S136" s="6">
        <f>TableauB22[[#This Row],[Marge sur PR Réalisé]]/TableauB22[[#This Row],[Réalisé - Prix De Revient]]</f>
        <v>-1</v>
      </c>
    </row>
    <row r="137" spans="2:19" x14ac:dyDescent="0.3">
      <c r="B137" s="1" t="s">
        <v>588</v>
      </c>
      <c r="C137" s="1" t="s">
        <v>589</v>
      </c>
      <c r="D137" s="1"/>
      <c r="E137" s="1" t="s">
        <v>638</v>
      </c>
      <c r="F137" s="1" t="s">
        <v>639</v>
      </c>
      <c r="G137" s="1" t="s">
        <v>790</v>
      </c>
      <c r="H137" s="1" t="s">
        <v>36</v>
      </c>
      <c r="I137" s="2">
        <v>0</v>
      </c>
      <c r="J137" s="2">
        <v>0</v>
      </c>
      <c r="K137" s="2">
        <v>0</v>
      </c>
      <c r="L137" s="2">
        <v>1140.0000000000002</v>
      </c>
      <c r="M137" s="2">
        <v>1276.8000000000002</v>
      </c>
      <c r="N137" s="2">
        <f>_xll.Assistant.XL.RIK_AC("INF53__;INF02@E=1,S=12,G=0,T=0,P=0:@R=A,S=8,V={0}:R=B,S=1,V=Avoir client,Facture client:R=C,S=1003|3,V={1}:R=D,S=1500|2,V={2}:R=E,S=1500|2,V={3}:R=F,S=1003|1,V={4}:",$C$3,$C137,$E137,$C$4,$C$11)</f>
        <v>780</v>
      </c>
      <c r="O137" s="2">
        <f>TableauB22[[#This Row],[Prévu - Prix de Vente]]-TableauB22[[#This Row],[Montant HT Net Facturé]]</f>
        <v>-780</v>
      </c>
      <c r="P137" s="2">
        <f>TableauB22[[#This Row],[Prévu - Prix de Vente]]-TableauB22[[#This Row],[Réalisé - Déboursé]]</f>
        <v>-1140.0000000000002</v>
      </c>
      <c r="Q137" s="3">
        <f>TableauB22[[#This Row],[Marge sur Déboursé Réalisé]]/TableauB22[[#This Row],[Réalisé - Déboursé]]</f>
        <v>-1</v>
      </c>
      <c r="R137" s="2">
        <f>TableauB22[[#This Row],[Prévu - Prix de Vente]]-TableauB22[[#This Row],[Réalisé - Prix De Revient]]</f>
        <v>-1276.8000000000002</v>
      </c>
      <c r="S137" s="6">
        <f>TableauB22[[#This Row],[Marge sur PR Réalisé]]/TableauB22[[#This Row],[Réalisé - Prix De Revient]]</f>
        <v>-1</v>
      </c>
    </row>
    <row r="138" spans="2:19" x14ac:dyDescent="0.3">
      <c r="B138" s="1" t="s">
        <v>588</v>
      </c>
      <c r="C138" s="1" t="s">
        <v>589</v>
      </c>
      <c r="D138" s="1"/>
      <c r="E138" s="1" t="s">
        <v>640</v>
      </c>
      <c r="F138" s="1" t="s">
        <v>641</v>
      </c>
      <c r="G138" s="1" t="s">
        <v>790</v>
      </c>
      <c r="H138" s="1" t="s">
        <v>36</v>
      </c>
      <c r="I138" s="2">
        <v>0</v>
      </c>
      <c r="J138" s="2">
        <v>0</v>
      </c>
      <c r="K138" s="2">
        <v>0</v>
      </c>
      <c r="L138" s="2">
        <v>575</v>
      </c>
      <c r="M138" s="2">
        <v>644</v>
      </c>
      <c r="N138" s="2">
        <f>_xll.Assistant.XL.RIK_AC("INF53__;INF02@E=1,S=12,G=0,T=0,P=0:@R=A,S=8,V={0}:R=B,S=1,V=Avoir client,Facture client:R=C,S=1003|3,V={1}:R=D,S=1500|2,V={2}:R=E,S=1500|2,V={3}:R=F,S=1003|1,V={4}:",$C$3,$C138,$E138,$C$4,$C$11)</f>
        <v>700</v>
      </c>
      <c r="O138" s="2">
        <f>TableauB22[[#This Row],[Prévu - Prix de Vente]]-TableauB22[[#This Row],[Montant HT Net Facturé]]</f>
        <v>-700</v>
      </c>
      <c r="P138" s="2">
        <f>TableauB22[[#This Row],[Prévu - Prix de Vente]]-TableauB22[[#This Row],[Réalisé - Déboursé]]</f>
        <v>-575</v>
      </c>
      <c r="Q138" s="3">
        <f>TableauB22[[#This Row],[Marge sur Déboursé Réalisé]]/TableauB22[[#This Row],[Réalisé - Déboursé]]</f>
        <v>-1</v>
      </c>
      <c r="R138" s="2">
        <f>TableauB22[[#This Row],[Prévu - Prix de Vente]]-TableauB22[[#This Row],[Réalisé - Prix De Revient]]</f>
        <v>-644</v>
      </c>
      <c r="S138" s="6">
        <f>TableauB22[[#This Row],[Marge sur PR Réalisé]]/TableauB22[[#This Row],[Réalisé - Prix De Revient]]</f>
        <v>-1</v>
      </c>
    </row>
    <row r="139" spans="2:19" x14ac:dyDescent="0.3">
      <c r="B139" s="1" t="s">
        <v>588</v>
      </c>
      <c r="C139" s="1" t="s">
        <v>589</v>
      </c>
      <c r="D139" s="1"/>
      <c r="E139" s="1" t="s">
        <v>642</v>
      </c>
      <c r="F139" s="1" t="s">
        <v>643</v>
      </c>
      <c r="G139" s="1" t="s">
        <v>790</v>
      </c>
      <c r="H139" s="1" t="s">
        <v>36</v>
      </c>
      <c r="I139" s="2">
        <v>0</v>
      </c>
      <c r="J139" s="2">
        <v>0</v>
      </c>
      <c r="K139" s="2">
        <v>0</v>
      </c>
      <c r="L139" s="2">
        <v>1950</v>
      </c>
      <c r="M139" s="2">
        <v>2184.0000000000005</v>
      </c>
      <c r="N139" s="2">
        <f>_xll.Assistant.XL.RIK_AC("INF53__;INF02@E=1,S=12,G=0,T=0,P=0:@R=A,S=8,V={0}:R=B,S=1,V=Avoir client,Facture client:R=C,S=1003|3,V={1}:R=D,S=1500|2,V={2}:R=E,S=1500|2,V={3}:R=F,S=1003|1,V={4}:",$C$3,$C139,$E139,$C$4,$C$11)</f>
        <v>2375</v>
      </c>
      <c r="O139" s="2">
        <f>TableauB22[[#This Row],[Prévu - Prix de Vente]]-TableauB22[[#This Row],[Montant HT Net Facturé]]</f>
        <v>-2375</v>
      </c>
      <c r="P139" s="2">
        <f>TableauB22[[#This Row],[Prévu - Prix de Vente]]-TableauB22[[#This Row],[Réalisé - Déboursé]]</f>
        <v>-1950</v>
      </c>
      <c r="Q139" s="3">
        <f>TableauB22[[#This Row],[Marge sur Déboursé Réalisé]]/TableauB22[[#This Row],[Réalisé - Déboursé]]</f>
        <v>-1</v>
      </c>
      <c r="R139" s="2">
        <f>TableauB22[[#This Row],[Prévu - Prix de Vente]]-TableauB22[[#This Row],[Réalisé - Prix De Revient]]</f>
        <v>-2184.0000000000005</v>
      </c>
      <c r="S139" s="6">
        <f>TableauB22[[#This Row],[Marge sur PR Réalisé]]/TableauB22[[#This Row],[Réalisé - Prix De Revient]]</f>
        <v>-1</v>
      </c>
    </row>
    <row r="140" spans="2:19" x14ac:dyDescent="0.3">
      <c r="B140" s="1" t="s">
        <v>588</v>
      </c>
      <c r="C140" s="1" t="s">
        <v>589</v>
      </c>
      <c r="D140" s="1"/>
      <c r="E140" s="1" t="s">
        <v>644</v>
      </c>
      <c r="F140" s="1" t="s">
        <v>645</v>
      </c>
      <c r="G140" s="1" t="s">
        <v>790</v>
      </c>
      <c r="H140" s="1" t="s">
        <v>36</v>
      </c>
      <c r="I140" s="2">
        <v>0</v>
      </c>
      <c r="J140" s="2">
        <v>0</v>
      </c>
      <c r="K140" s="2">
        <v>0</v>
      </c>
      <c r="L140" s="2">
        <v>900</v>
      </c>
      <c r="M140" s="2">
        <v>1008.0000000000001</v>
      </c>
      <c r="N140" s="2">
        <f>_xll.Assistant.XL.RIK_AC("INF53__;INF02@E=1,S=12,G=0,T=0,P=0:@R=A,S=8,V={0}:R=B,S=1,V=Avoir client,Facture client:R=C,S=1003|3,V={1}:R=D,S=1500|2,V={2}:R=E,S=1500|2,V={3}:R=F,S=1003|1,V={4}:",$C$3,$C140,$E140,$C$4,$C$11)</f>
        <v>1370</v>
      </c>
      <c r="O140" s="2">
        <f>TableauB22[[#This Row],[Prévu - Prix de Vente]]-TableauB22[[#This Row],[Montant HT Net Facturé]]</f>
        <v>-1370</v>
      </c>
      <c r="P140" s="2">
        <f>TableauB22[[#This Row],[Prévu - Prix de Vente]]-TableauB22[[#This Row],[Réalisé - Déboursé]]</f>
        <v>-900</v>
      </c>
      <c r="Q140" s="3">
        <f>TableauB22[[#This Row],[Marge sur Déboursé Réalisé]]/TableauB22[[#This Row],[Réalisé - Déboursé]]</f>
        <v>-1</v>
      </c>
      <c r="R140" s="2">
        <f>TableauB22[[#This Row],[Prévu - Prix de Vente]]-TableauB22[[#This Row],[Réalisé - Prix De Revient]]</f>
        <v>-1008.0000000000001</v>
      </c>
      <c r="S140" s="6">
        <f>TableauB22[[#This Row],[Marge sur PR Réalisé]]/TableauB22[[#This Row],[Réalisé - Prix De Revient]]</f>
        <v>-1</v>
      </c>
    </row>
    <row r="141" spans="2:19" x14ac:dyDescent="0.3">
      <c r="B141" s="1" t="s">
        <v>588</v>
      </c>
      <c r="C141" s="1" t="s">
        <v>589</v>
      </c>
      <c r="D141" s="1"/>
      <c r="E141" s="1" t="s">
        <v>646</v>
      </c>
      <c r="F141" s="1" t="s">
        <v>647</v>
      </c>
      <c r="G141" s="1" t="s">
        <v>790</v>
      </c>
      <c r="H141" s="1" t="s">
        <v>36</v>
      </c>
      <c r="I141" s="2">
        <v>920</v>
      </c>
      <c r="J141" s="2">
        <v>461</v>
      </c>
      <c r="K141" s="2">
        <v>516.32000000000005</v>
      </c>
      <c r="L141" s="2">
        <v>795</v>
      </c>
      <c r="M141" s="2">
        <v>890.39999999999986</v>
      </c>
      <c r="N141" s="2">
        <f>_xll.Assistant.XL.RIK_AC("INF53__;INF02@E=1,S=12,G=0,T=0,P=0:@R=A,S=8,V={0}:R=B,S=1,V=Avoir client,Facture client:R=C,S=1003|3,V={1}:R=D,S=1500|2,V={2}:R=E,S=1500|2,V={3}:R=F,S=1003|1,V={4}:",$C$3,$C141,$E141,$C$4,$C$11)</f>
        <v>920</v>
      </c>
      <c r="O141" s="2">
        <f>TableauB22[[#This Row],[Prévu - Prix de Vente]]-TableauB22[[#This Row],[Montant HT Net Facturé]]</f>
        <v>0</v>
      </c>
      <c r="P141" s="2">
        <f>TableauB22[[#This Row],[Prévu - Prix de Vente]]-TableauB22[[#This Row],[Réalisé - Déboursé]]</f>
        <v>125</v>
      </c>
      <c r="Q141" s="3">
        <f>TableauB22[[#This Row],[Marge sur Déboursé Réalisé]]/TableauB22[[#This Row],[Réalisé - Déboursé]]</f>
        <v>0.15723270440251572</v>
      </c>
      <c r="R141" s="2">
        <f>TableauB22[[#This Row],[Prévu - Prix de Vente]]-TableauB22[[#This Row],[Réalisé - Prix De Revient]]</f>
        <v>29.600000000000136</v>
      </c>
      <c r="S141" s="6">
        <f>TableauB22[[#This Row],[Marge sur PR Réalisé]]/TableauB22[[#This Row],[Réalisé - Prix De Revient]]</f>
        <v>3.3243486073674909E-2</v>
      </c>
    </row>
    <row r="142" spans="2:19" x14ac:dyDescent="0.3">
      <c r="B142" s="1" t="s">
        <v>588</v>
      </c>
      <c r="C142" s="1" t="s">
        <v>589</v>
      </c>
      <c r="D142" s="1"/>
      <c r="E142" s="1" t="s">
        <v>648</v>
      </c>
      <c r="F142" s="1" t="s">
        <v>649</v>
      </c>
      <c r="G142" s="1" t="s">
        <v>790</v>
      </c>
      <c r="H142" s="1" t="s">
        <v>36</v>
      </c>
      <c r="I142" s="2">
        <v>0</v>
      </c>
      <c r="J142" s="2">
        <v>0</v>
      </c>
      <c r="K142" s="2">
        <v>0</v>
      </c>
      <c r="L142" s="2">
        <v>700</v>
      </c>
      <c r="M142" s="2">
        <v>784.00000000000011</v>
      </c>
      <c r="N142" s="2">
        <f>_xll.Assistant.XL.RIK_AC("INF53__;INF02@E=1,S=12,G=0,T=0,P=0:@R=A,S=8,V={0}:R=B,S=1,V=Avoir client,Facture client:R=C,S=1003|3,V={1}:R=D,S=1500|2,V={2}:R=E,S=1500|2,V={3}:R=F,S=1003|1,V={4}:",$C$3,$C142,$E142,$C$4,$C$11)</f>
        <v>1495</v>
      </c>
      <c r="O142" s="2">
        <f>TableauB22[[#This Row],[Prévu - Prix de Vente]]-TableauB22[[#This Row],[Montant HT Net Facturé]]</f>
        <v>-1495</v>
      </c>
      <c r="P142" s="2">
        <f>TableauB22[[#This Row],[Prévu - Prix de Vente]]-TableauB22[[#This Row],[Réalisé - Déboursé]]</f>
        <v>-700</v>
      </c>
      <c r="Q142" s="3">
        <f>TableauB22[[#This Row],[Marge sur Déboursé Réalisé]]/TableauB22[[#This Row],[Réalisé - Déboursé]]</f>
        <v>-1</v>
      </c>
      <c r="R142" s="2">
        <f>TableauB22[[#This Row],[Prévu - Prix de Vente]]-TableauB22[[#This Row],[Réalisé - Prix De Revient]]</f>
        <v>-784.00000000000011</v>
      </c>
      <c r="S142" s="6">
        <f>TableauB22[[#This Row],[Marge sur PR Réalisé]]/TableauB22[[#This Row],[Réalisé - Prix De Revient]]</f>
        <v>-1</v>
      </c>
    </row>
    <row r="143" spans="2:19" x14ac:dyDescent="0.3">
      <c r="B143" s="1" t="s">
        <v>588</v>
      </c>
      <c r="C143" s="1" t="s">
        <v>589</v>
      </c>
      <c r="D143" s="1"/>
      <c r="E143" s="1" t="s">
        <v>650</v>
      </c>
      <c r="F143" s="1" t="s">
        <v>651</v>
      </c>
      <c r="G143" s="1" t="s">
        <v>790</v>
      </c>
      <c r="H143" s="1" t="s">
        <v>36</v>
      </c>
      <c r="I143" s="2">
        <v>0</v>
      </c>
      <c r="J143" s="2">
        <v>0</v>
      </c>
      <c r="K143" s="2">
        <v>0</v>
      </c>
      <c r="L143" s="2">
        <v>335.1524</v>
      </c>
      <c r="M143" s="2">
        <v>375.37068800000003</v>
      </c>
      <c r="N143" s="2">
        <f>_xll.Assistant.XL.RIK_AC("INF53__;INF02@E=1,S=12,G=0,T=0,P=0:@R=A,S=8,V={0}:R=B,S=1,V=Avoir client,Facture client:R=C,S=1003|3,V={1}:R=D,S=1500|2,V={2}:R=E,S=1500|2,V={3}:R=F,S=1003|1,V={4}:",$C$3,$C143,$E143,$C$4,$C$11)</f>
        <v>480</v>
      </c>
      <c r="O143" s="2">
        <f>TableauB22[[#This Row],[Prévu - Prix de Vente]]-TableauB22[[#This Row],[Montant HT Net Facturé]]</f>
        <v>-480</v>
      </c>
      <c r="P143" s="2">
        <f>TableauB22[[#This Row],[Prévu - Prix de Vente]]-TableauB22[[#This Row],[Réalisé - Déboursé]]</f>
        <v>-335.1524</v>
      </c>
      <c r="Q143" s="3">
        <f>TableauB22[[#This Row],[Marge sur Déboursé Réalisé]]/TableauB22[[#This Row],[Réalisé - Déboursé]]</f>
        <v>-1</v>
      </c>
      <c r="R143" s="2">
        <f>TableauB22[[#This Row],[Prévu - Prix de Vente]]-TableauB22[[#This Row],[Réalisé - Prix De Revient]]</f>
        <v>-375.37068800000003</v>
      </c>
      <c r="S143" s="6">
        <f>TableauB22[[#This Row],[Marge sur PR Réalisé]]/TableauB22[[#This Row],[Réalisé - Prix De Revient]]</f>
        <v>-1</v>
      </c>
    </row>
    <row r="144" spans="2:19" x14ac:dyDescent="0.3">
      <c r="B144" s="1" t="s">
        <v>588</v>
      </c>
      <c r="C144" s="1" t="s">
        <v>589</v>
      </c>
      <c r="D144" s="1"/>
      <c r="E144" s="1" t="s">
        <v>652</v>
      </c>
      <c r="F144" s="1" t="s">
        <v>653</v>
      </c>
      <c r="G144" s="1" t="s">
        <v>790</v>
      </c>
      <c r="H144" s="1" t="s">
        <v>36</v>
      </c>
      <c r="I144" s="2">
        <v>660</v>
      </c>
      <c r="J144" s="2">
        <v>535</v>
      </c>
      <c r="K144" s="2">
        <v>599.20000000000005</v>
      </c>
      <c r="L144" s="2">
        <v>499.99999999999994</v>
      </c>
      <c r="M144" s="2">
        <v>560</v>
      </c>
      <c r="N144" s="2">
        <f>_xll.Assistant.XL.RIK_AC("INF53__;INF02@E=1,S=12,G=0,T=0,P=0:@R=A,S=8,V={0}:R=B,S=1,V=Avoir client,Facture client:R=C,S=1003|3,V={1}:R=D,S=1500|2,V={2}:R=E,S=1500|2,V={3}:R=F,S=1003|1,V={4}:",$C$3,$C144,$E144,$C$4,$C$11)</f>
        <v>660</v>
      </c>
      <c r="O144" s="2">
        <f>TableauB22[[#This Row],[Prévu - Prix de Vente]]-TableauB22[[#This Row],[Montant HT Net Facturé]]</f>
        <v>0</v>
      </c>
      <c r="P144" s="2">
        <f>TableauB22[[#This Row],[Prévu - Prix de Vente]]-TableauB22[[#This Row],[Réalisé - Déboursé]]</f>
        <v>160.00000000000006</v>
      </c>
      <c r="Q144" s="3">
        <f>TableauB22[[#This Row],[Marge sur Déboursé Réalisé]]/TableauB22[[#This Row],[Réalisé - Déboursé]]</f>
        <v>0.32000000000000017</v>
      </c>
      <c r="R144" s="2">
        <f>TableauB22[[#This Row],[Prévu - Prix de Vente]]-TableauB22[[#This Row],[Réalisé - Prix De Revient]]</f>
        <v>100</v>
      </c>
      <c r="S144" s="6">
        <f>TableauB22[[#This Row],[Marge sur PR Réalisé]]/TableauB22[[#This Row],[Réalisé - Prix De Revient]]</f>
        <v>0.17857142857142858</v>
      </c>
    </row>
    <row r="145" spans="2:19" x14ac:dyDescent="0.3">
      <c r="B145" s="1" t="s">
        <v>588</v>
      </c>
      <c r="C145" s="1" t="s">
        <v>589</v>
      </c>
      <c r="D145" s="1"/>
      <c r="E145" s="1" t="s">
        <v>654</v>
      </c>
      <c r="F145" s="1" t="s">
        <v>655</v>
      </c>
      <c r="G145" s="1" t="s">
        <v>790</v>
      </c>
      <c r="H145" s="1" t="s">
        <v>36</v>
      </c>
      <c r="I145" s="2">
        <v>2375</v>
      </c>
      <c r="J145" s="2">
        <v>2375</v>
      </c>
      <c r="K145" s="2">
        <v>2660</v>
      </c>
      <c r="L145" s="2">
        <v>1925.0000000000002</v>
      </c>
      <c r="M145" s="2">
        <v>2155.9999999999995</v>
      </c>
      <c r="N145" s="2">
        <f>_xll.Assistant.XL.RIK_AC("INF53__;INF02@E=1,S=12,G=0,T=0,P=0:@R=A,S=8,V={0}:R=B,S=1,V=Avoir client,Facture client:R=C,S=1003|3,V={1}:R=D,S=1500|2,V={2}:R=E,S=1500|2,V={3}:R=F,S=1003|1,V={4}:",$C$3,$C145,$E145,$C$4,$C$11)</f>
        <v>2375</v>
      </c>
      <c r="O145" s="2">
        <f>TableauB22[[#This Row],[Prévu - Prix de Vente]]-TableauB22[[#This Row],[Montant HT Net Facturé]]</f>
        <v>0</v>
      </c>
      <c r="P145" s="2">
        <f>TableauB22[[#This Row],[Prévu - Prix de Vente]]-TableauB22[[#This Row],[Réalisé - Déboursé]]</f>
        <v>449.99999999999977</v>
      </c>
      <c r="Q145" s="3">
        <f>TableauB22[[#This Row],[Marge sur Déboursé Réalisé]]/TableauB22[[#This Row],[Réalisé - Déboursé]]</f>
        <v>0.23376623376623362</v>
      </c>
      <c r="R145" s="2">
        <f>TableauB22[[#This Row],[Prévu - Prix de Vente]]-TableauB22[[#This Row],[Réalisé - Prix De Revient]]</f>
        <v>219.00000000000045</v>
      </c>
      <c r="S145" s="6">
        <f>TableauB22[[#This Row],[Marge sur PR Réalisé]]/TableauB22[[#This Row],[Réalisé - Prix De Revient]]</f>
        <v>0.10157699443413752</v>
      </c>
    </row>
    <row r="146" spans="2:19" x14ac:dyDescent="0.3">
      <c r="B146" s="1" t="s">
        <v>588</v>
      </c>
      <c r="C146" s="1" t="s">
        <v>589</v>
      </c>
      <c r="D146" s="1"/>
      <c r="E146" s="1" t="s">
        <v>656</v>
      </c>
      <c r="F146" s="1" t="s">
        <v>657</v>
      </c>
      <c r="G146" s="1" t="s">
        <v>790</v>
      </c>
      <c r="H146" s="1" t="s">
        <v>36</v>
      </c>
      <c r="I146" s="2">
        <v>1150</v>
      </c>
      <c r="J146" s="2">
        <v>551</v>
      </c>
      <c r="K146" s="2">
        <v>617.12</v>
      </c>
      <c r="L146" s="2">
        <v>995</v>
      </c>
      <c r="M146" s="2">
        <v>1114.3999999999999</v>
      </c>
      <c r="N146" s="2">
        <f>_xll.Assistant.XL.RIK_AC("INF53__;INF02@E=1,S=12,G=0,T=0,P=0:@R=A,S=8,V={0}:R=B,S=1,V=Avoir client,Facture client:R=C,S=1003|3,V={1}:R=D,S=1500|2,V={2}:R=E,S=1500|2,V={3}:R=F,S=1003|1,V={4}:",$C$3,$C146,$E146,$C$4,$C$11)</f>
        <v>1150</v>
      </c>
      <c r="O146" s="2">
        <f>TableauB22[[#This Row],[Prévu - Prix de Vente]]-TableauB22[[#This Row],[Montant HT Net Facturé]]</f>
        <v>0</v>
      </c>
      <c r="P146" s="2">
        <f>TableauB22[[#This Row],[Prévu - Prix de Vente]]-TableauB22[[#This Row],[Réalisé - Déboursé]]</f>
        <v>155</v>
      </c>
      <c r="Q146" s="3">
        <f>TableauB22[[#This Row],[Marge sur Déboursé Réalisé]]/TableauB22[[#This Row],[Réalisé - Déboursé]]</f>
        <v>0.15577889447236182</v>
      </c>
      <c r="R146" s="2">
        <f>TableauB22[[#This Row],[Prévu - Prix de Vente]]-TableauB22[[#This Row],[Réalisé - Prix De Revient]]</f>
        <v>35.600000000000136</v>
      </c>
      <c r="S146" s="6">
        <f>TableauB22[[#This Row],[Marge sur PR Réalisé]]/TableauB22[[#This Row],[Réalisé - Prix De Revient]]</f>
        <v>3.1945441493180314E-2</v>
      </c>
    </row>
    <row r="147" spans="2:19" x14ac:dyDescent="0.3">
      <c r="B147" s="1" t="s">
        <v>658</v>
      </c>
      <c r="C147" s="1" t="s">
        <v>659</v>
      </c>
      <c r="D147" s="1"/>
      <c r="E147" s="1" t="s">
        <v>660</v>
      </c>
      <c r="F147" s="1" t="s">
        <v>661</v>
      </c>
      <c r="G147" s="1" t="s">
        <v>792</v>
      </c>
      <c r="H147" s="1" t="s">
        <v>36</v>
      </c>
      <c r="I147" s="2">
        <v>375</v>
      </c>
      <c r="J147" s="2">
        <v>306.77999999999997</v>
      </c>
      <c r="K147" s="2">
        <v>343.59000000000003</v>
      </c>
      <c r="L147" s="2">
        <v>994.28000000000009</v>
      </c>
      <c r="M147" s="2">
        <v>1113.5936000000002</v>
      </c>
      <c r="N147" s="2">
        <f>_xll.Assistant.XL.RIK_AC("INF53__;INF02@E=1,S=12,G=0,T=0,P=0:@R=A,S=8,V={0}:R=B,S=1,V=Avoir client,Facture client:R=C,S=1003|3,V={1}:R=D,S=1500|2,V={2}:R=E,S=1500|2,V={3}:R=F,S=1003|1,V={4}:",$C$3,$C147,$E147,$C$4,$C$11)</f>
        <v>1050</v>
      </c>
      <c r="O147" s="2">
        <f>TableauB22[[#This Row],[Prévu - Prix de Vente]]-TableauB22[[#This Row],[Montant HT Net Facturé]]</f>
        <v>-675</v>
      </c>
      <c r="P147" s="2">
        <f>TableauB22[[#This Row],[Prévu - Prix de Vente]]-TableauB22[[#This Row],[Réalisé - Déboursé]]</f>
        <v>-619.28000000000009</v>
      </c>
      <c r="Q147" s="3">
        <f>TableauB22[[#This Row],[Marge sur Déboursé Réalisé]]/TableauB22[[#This Row],[Réalisé - Déboursé]]</f>
        <v>-0.62284266001528743</v>
      </c>
      <c r="R147" s="2">
        <f>TableauB22[[#This Row],[Prévu - Prix de Vente]]-TableauB22[[#This Row],[Réalisé - Prix De Revient]]</f>
        <v>-738.59360000000015</v>
      </c>
      <c r="S147" s="6">
        <f>TableauB22[[#This Row],[Marge sur PR Réalisé]]/TableauB22[[#This Row],[Réalisé - Prix De Revient]]</f>
        <v>-0.66325237501364953</v>
      </c>
    </row>
    <row r="148" spans="2:19" x14ac:dyDescent="0.3">
      <c r="B148" s="1" t="s">
        <v>667</v>
      </c>
      <c r="C148" s="1" t="s">
        <v>668</v>
      </c>
      <c r="D148" s="1"/>
      <c r="E148" s="1" t="s">
        <v>670</v>
      </c>
      <c r="F148" s="1" t="s">
        <v>671</v>
      </c>
      <c r="G148" s="1" t="s">
        <v>791</v>
      </c>
      <c r="H148" s="1" t="s">
        <v>36</v>
      </c>
      <c r="I148" s="2">
        <v>0</v>
      </c>
      <c r="J148" s="2">
        <v>0</v>
      </c>
      <c r="K148" s="2">
        <v>0</v>
      </c>
      <c r="L148" s="2">
        <v>519.99999999999989</v>
      </c>
      <c r="M148" s="2">
        <v>582.4</v>
      </c>
      <c r="N148" s="2">
        <f>_xll.Assistant.XL.RIK_AC("INF53__;INF02@E=1,S=12,G=0,T=0,P=0:@R=A,S=8,V={0}:R=B,S=1,V=Avoir client,Facture client:R=C,S=1003|3,V={1}:R=D,S=1500|2,V={2}:R=E,S=1500|2,V={3}:R=F,S=1003|1,V={4}:",$C$3,$C148,$E148,$C$4,$C$11)</f>
        <v>445</v>
      </c>
      <c r="O148" s="2">
        <f>TableauB22[[#This Row],[Prévu - Prix de Vente]]-TableauB22[[#This Row],[Montant HT Net Facturé]]</f>
        <v>-445</v>
      </c>
      <c r="P148" s="2">
        <f>TableauB22[[#This Row],[Prévu - Prix de Vente]]-TableauB22[[#This Row],[Réalisé - Déboursé]]</f>
        <v>-519.99999999999989</v>
      </c>
      <c r="Q148" s="3">
        <f>TableauB22[[#This Row],[Marge sur Déboursé Réalisé]]/TableauB22[[#This Row],[Réalisé - Déboursé]]</f>
        <v>-1</v>
      </c>
      <c r="R148" s="2">
        <f>TableauB22[[#This Row],[Prévu - Prix de Vente]]-TableauB22[[#This Row],[Réalisé - Prix De Revient]]</f>
        <v>-582.4</v>
      </c>
      <c r="S148" s="6">
        <f>TableauB22[[#This Row],[Marge sur PR Réalisé]]/TableauB22[[#This Row],[Réalisé - Prix De Revient]]</f>
        <v>-1</v>
      </c>
    </row>
    <row r="149" spans="2:19" x14ac:dyDescent="0.3">
      <c r="B149" s="1" t="s">
        <v>673</v>
      </c>
      <c r="C149" s="1" t="s">
        <v>674</v>
      </c>
      <c r="D149" s="1"/>
      <c r="E149" s="1" t="s">
        <v>675</v>
      </c>
      <c r="F149" s="1" t="s">
        <v>676</v>
      </c>
      <c r="G149" s="1" t="s">
        <v>791</v>
      </c>
      <c r="H149" s="1" t="s">
        <v>36</v>
      </c>
      <c r="I149" s="2">
        <v>0</v>
      </c>
      <c r="J149" s="2">
        <v>0</v>
      </c>
      <c r="K149" s="2">
        <v>0</v>
      </c>
      <c r="L149" s="2">
        <v>577.49999999999989</v>
      </c>
      <c r="M149" s="2">
        <v>646.80000000000018</v>
      </c>
      <c r="N149" s="2">
        <f>_xll.Assistant.XL.RIK_AC("INF53__;INF02@E=1,S=12,G=0,T=0,P=0:@R=A,S=8,V={0}:R=B,S=1,V=Avoir client,Facture client:R=C,S=1003|3,V={1}:R=D,S=1500|2,V={2}:R=E,S=1500|2,V={3}:R=F,S=1003|1,V={4}:",$C$3,$C149,$E149,$C$4,$C$11)</f>
        <v>1490</v>
      </c>
      <c r="O149" s="2">
        <f>TableauB22[[#This Row],[Prévu - Prix de Vente]]-TableauB22[[#This Row],[Montant HT Net Facturé]]</f>
        <v>-1490</v>
      </c>
      <c r="P149" s="2">
        <f>TableauB22[[#This Row],[Prévu - Prix de Vente]]-TableauB22[[#This Row],[Réalisé - Déboursé]]</f>
        <v>-577.49999999999989</v>
      </c>
      <c r="Q149" s="3">
        <f>TableauB22[[#This Row],[Marge sur Déboursé Réalisé]]/TableauB22[[#This Row],[Réalisé - Déboursé]]</f>
        <v>-1</v>
      </c>
      <c r="R149" s="2">
        <f>TableauB22[[#This Row],[Prévu - Prix de Vente]]-TableauB22[[#This Row],[Réalisé - Prix De Revient]]</f>
        <v>-646.80000000000018</v>
      </c>
      <c r="S149" s="6">
        <f>TableauB22[[#This Row],[Marge sur PR Réalisé]]/TableauB22[[#This Row],[Réalisé - Prix De Revient]]</f>
        <v>-1</v>
      </c>
    </row>
    <row r="150" spans="2:19" x14ac:dyDescent="0.3">
      <c r="B150" s="1" t="s">
        <v>677</v>
      </c>
      <c r="C150" s="1" t="s">
        <v>678</v>
      </c>
      <c r="D150" s="1"/>
      <c r="E150" s="1" t="s">
        <v>679</v>
      </c>
      <c r="F150" s="1" t="s">
        <v>680</v>
      </c>
      <c r="G150" s="1" t="s">
        <v>792</v>
      </c>
      <c r="H150" s="1" t="s">
        <v>36</v>
      </c>
      <c r="I150" s="2">
        <v>0</v>
      </c>
      <c r="J150" s="2">
        <v>0</v>
      </c>
      <c r="K150" s="2">
        <v>0</v>
      </c>
      <c r="L150" s="2">
        <v>50</v>
      </c>
      <c r="M150" s="2">
        <v>56.000000000000007</v>
      </c>
      <c r="N150" s="2">
        <f>_xll.Assistant.XL.RIK_AC("INF53__;INF02@E=1,S=12,G=0,T=0,P=0:@R=A,S=8,V={0}:R=B,S=1,V=Avoir client,Facture client:R=C,S=1003|3,V={1}:R=D,S=1500|2,V={2}:R=E,S=1500|2,V={3}:R=F,S=1003|1,V={4}:",$C$3,$C150,$E150,$C$4,$C$11)</f>
        <v>135</v>
      </c>
      <c r="O150" s="2">
        <f>TableauB22[[#This Row],[Prévu - Prix de Vente]]-TableauB22[[#This Row],[Montant HT Net Facturé]]</f>
        <v>-135</v>
      </c>
      <c r="P150" s="2">
        <f>TableauB22[[#This Row],[Prévu - Prix de Vente]]-TableauB22[[#This Row],[Réalisé - Déboursé]]</f>
        <v>-50</v>
      </c>
      <c r="Q150" s="3">
        <f>TableauB22[[#This Row],[Marge sur Déboursé Réalisé]]/TableauB22[[#This Row],[Réalisé - Déboursé]]</f>
        <v>-1</v>
      </c>
      <c r="R150" s="2">
        <f>TableauB22[[#This Row],[Prévu - Prix de Vente]]-TableauB22[[#This Row],[Réalisé - Prix De Revient]]</f>
        <v>-56.000000000000007</v>
      </c>
      <c r="S150" s="6">
        <f>TableauB22[[#This Row],[Marge sur PR Réalisé]]/TableauB22[[#This Row],[Réalisé - Prix De Revient]]</f>
        <v>-1</v>
      </c>
    </row>
    <row r="151" spans="2:19" x14ac:dyDescent="0.3">
      <c r="B151" s="1" t="s">
        <v>677</v>
      </c>
      <c r="C151" s="1" t="s">
        <v>678</v>
      </c>
      <c r="D151" s="1"/>
      <c r="E151" s="1" t="s">
        <v>681</v>
      </c>
      <c r="F151" s="1" t="s">
        <v>682</v>
      </c>
      <c r="G151" s="1" t="s">
        <v>792</v>
      </c>
      <c r="H151" s="1" t="s">
        <v>36</v>
      </c>
      <c r="I151" s="2">
        <v>0</v>
      </c>
      <c r="J151" s="2">
        <v>0</v>
      </c>
      <c r="K151" s="2">
        <v>0</v>
      </c>
      <c r="L151" s="2">
        <v>20</v>
      </c>
      <c r="M151" s="2">
        <v>22.4</v>
      </c>
      <c r="N151" s="2">
        <f>_xll.Assistant.XL.RIK_AC("INF53__;INF02@E=1,S=12,G=0,T=0,P=0:@R=A,S=8,V={0}:R=B,S=1,V=Avoir client,Facture client:R=C,S=1003|3,V={1}:R=D,S=1500|2,V={2}:R=E,S=1500|2,V={3}:R=F,S=1003|1,V={4}:",$C$3,$C151,$E151,$C$4,$C$11)</f>
        <v>135</v>
      </c>
      <c r="O151" s="2">
        <f>TableauB22[[#This Row],[Prévu - Prix de Vente]]-TableauB22[[#This Row],[Montant HT Net Facturé]]</f>
        <v>-135</v>
      </c>
      <c r="P151" s="2">
        <f>TableauB22[[#This Row],[Prévu - Prix de Vente]]-TableauB22[[#This Row],[Réalisé - Déboursé]]</f>
        <v>-20</v>
      </c>
      <c r="Q151" s="3">
        <f>TableauB22[[#This Row],[Marge sur Déboursé Réalisé]]/TableauB22[[#This Row],[Réalisé - Déboursé]]</f>
        <v>-1</v>
      </c>
      <c r="R151" s="2">
        <f>TableauB22[[#This Row],[Prévu - Prix de Vente]]-TableauB22[[#This Row],[Réalisé - Prix De Revient]]</f>
        <v>-22.4</v>
      </c>
      <c r="S151" s="6">
        <f>TableauB22[[#This Row],[Marge sur PR Réalisé]]/TableauB22[[#This Row],[Réalisé - Prix De Revient]]</f>
        <v>-1</v>
      </c>
    </row>
    <row r="152" spans="2:19" x14ac:dyDescent="0.3">
      <c r="B152" s="1" t="s">
        <v>686</v>
      </c>
      <c r="C152" s="1" t="s">
        <v>687</v>
      </c>
      <c r="D152" s="1"/>
      <c r="E152" s="1" t="s">
        <v>688</v>
      </c>
      <c r="F152" s="1" t="s">
        <v>689</v>
      </c>
      <c r="G152" s="1" t="s">
        <v>790</v>
      </c>
      <c r="H152" s="1" t="s">
        <v>36</v>
      </c>
      <c r="I152" s="2">
        <v>0</v>
      </c>
      <c r="J152" s="2">
        <v>0</v>
      </c>
      <c r="K152" s="2">
        <v>0</v>
      </c>
      <c r="L152" s="2">
        <v>760</v>
      </c>
      <c r="M152" s="2">
        <v>851.19999999999993</v>
      </c>
      <c r="N152" s="2">
        <f>_xll.Assistant.XL.RIK_AC("INF53__;INF02@E=1,S=12,G=0,T=0,P=0:@R=A,S=8,V={0}:R=B,S=1,V=Avoir client,Facture client:R=C,S=1003|3,V={1}:R=D,S=1500|2,V={2}:R=E,S=1500|2,V={3}:R=F,S=1003|1,V={4}:",$C$3,$C152,$E152,$C$4,$C$11)</f>
        <v>1120</v>
      </c>
      <c r="O152" s="2">
        <f>TableauB22[[#This Row],[Prévu - Prix de Vente]]-TableauB22[[#This Row],[Montant HT Net Facturé]]</f>
        <v>-1120</v>
      </c>
      <c r="P152" s="2">
        <f>TableauB22[[#This Row],[Prévu - Prix de Vente]]-TableauB22[[#This Row],[Réalisé - Déboursé]]</f>
        <v>-760</v>
      </c>
      <c r="Q152" s="3">
        <f>TableauB22[[#This Row],[Marge sur Déboursé Réalisé]]/TableauB22[[#This Row],[Réalisé - Déboursé]]</f>
        <v>-1</v>
      </c>
      <c r="R152" s="2">
        <f>TableauB22[[#This Row],[Prévu - Prix de Vente]]-TableauB22[[#This Row],[Réalisé - Prix De Revient]]</f>
        <v>-851.19999999999993</v>
      </c>
      <c r="S152" s="6">
        <f>TableauB22[[#This Row],[Marge sur PR Réalisé]]/TableauB22[[#This Row],[Réalisé - Prix De Revient]]</f>
        <v>-1</v>
      </c>
    </row>
    <row r="153" spans="2:19" x14ac:dyDescent="0.3">
      <c r="B153" s="1" t="s">
        <v>686</v>
      </c>
      <c r="C153" s="1" t="s">
        <v>687</v>
      </c>
      <c r="D153" s="1"/>
      <c r="E153" s="1" t="s">
        <v>690</v>
      </c>
      <c r="F153" s="1" t="s">
        <v>691</v>
      </c>
      <c r="G153" s="1"/>
      <c r="H153" s="1" t="s">
        <v>36</v>
      </c>
      <c r="I153" s="2">
        <v>280</v>
      </c>
      <c r="J153" s="2">
        <v>185</v>
      </c>
      <c r="K153" s="2">
        <v>207.2</v>
      </c>
      <c r="L153" s="2">
        <v>69.999999999999986</v>
      </c>
      <c r="M153" s="2">
        <v>78.40000000000002</v>
      </c>
      <c r="N153" s="2">
        <f>_xll.Assistant.XL.RIK_AC("INF53__;INF02@E=1,S=12,G=0,T=0,P=0:@R=A,S=8,V={0}:R=B,S=1,V=Avoir client,Facture client:R=C,S=1003|3,V={1}:R=D,S=1500|2,V={2}:R=E,S=1500|2,V={3}:R=F,S=1003|1,V={4}:",$C$3,$C153,$E153,$C$4,$C$11)</f>
        <v>280</v>
      </c>
      <c r="O153" s="2">
        <f>TableauB22[[#This Row],[Prévu - Prix de Vente]]-TableauB22[[#This Row],[Montant HT Net Facturé]]</f>
        <v>0</v>
      </c>
      <c r="P153" s="2">
        <f>TableauB22[[#This Row],[Prévu - Prix de Vente]]-TableauB22[[#This Row],[Réalisé - Déboursé]]</f>
        <v>210</v>
      </c>
      <c r="Q153" s="3">
        <f>TableauB22[[#This Row],[Marge sur Déboursé Réalisé]]/TableauB22[[#This Row],[Réalisé - Déboursé]]</f>
        <v>3.0000000000000004</v>
      </c>
      <c r="R153" s="2">
        <f>TableauB22[[#This Row],[Prévu - Prix de Vente]]-TableauB22[[#This Row],[Réalisé - Prix De Revient]]</f>
        <v>201.59999999999997</v>
      </c>
      <c r="S153" s="6">
        <f>TableauB22[[#This Row],[Marge sur PR Réalisé]]/TableauB22[[#This Row],[Réalisé - Prix De Revient]]</f>
        <v>2.5714285714285703</v>
      </c>
    </row>
    <row r="154" spans="2:19" x14ac:dyDescent="0.3">
      <c r="B154" s="1" t="s">
        <v>686</v>
      </c>
      <c r="C154" s="1" t="s">
        <v>687</v>
      </c>
      <c r="D154" s="1"/>
      <c r="E154" s="1" t="s">
        <v>692</v>
      </c>
      <c r="F154" s="1" t="s">
        <v>693</v>
      </c>
      <c r="G154" s="1" t="s">
        <v>790</v>
      </c>
      <c r="H154" s="1" t="s">
        <v>36</v>
      </c>
      <c r="I154" s="2">
        <v>0</v>
      </c>
      <c r="J154" s="2">
        <v>0</v>
      </c>
      <c r="K154" s="2">
        <v>0</v>
      </c>
      <c r="L154" s="2">
        <v>69.999999999999986</v>
      </c>
      <c r="M154" s="2">
        <v>78.40000000000002</v>
      </c>
      <c r="N154" s="2">
        <f>_xll.Assistant.XL.RIK_AC("INF53__;INF02@E=1,S=12,G=0,T=0,P=0:@R=A,S=8,V={0}:R=B,S=1,V=Avoir client,Facture client:R=C,S=1003|3,V={1}:R=D,S=1500|2,V={2}:R=E,S=1500|2,V={3}:R=F,S=1003|1,V={4}:",$C$3,$C154,$E154,$C$4,$C$11)</f>
        <v>290</v>
      </c>
      <c r="O154" s="2">
        <f>TableauB22[[#This Row],[Prévu - Prix de Vente]]-TableauB22[[#This Row],[Montant HT Net Facturé]]</f>
        <v>-290</v>
      </c>
      <c r="P154" s="2">
        <f>TableauB22[[#This Row],[Prévu - Prix de Vente]]-TableauB22[[#This Row],[Réalisé - Déboursé]]</f>
        <v>-69.999999999999986</v>
      </c>
      <c r="Q154" s="3">
        <f>TableauB22[[#This Row],[Marge sur Déboursé Réalisé]]/TableauB22[[#This Row],[Réalisé - Déboursé]]</f>
        <v>-1</v>
      </c>
      <c r="R154" s="2">
        <f>TableauB22[[#This Row],[Prévu - Prix de Vente]]-TableauB22[[#This Row],[Réalisé - Prix De Revient]]</f>
        <v>-78.40000000000002</v>
      </c>
      <c r="S154" s="6">
        <f>TableauB22[[#This Row],[Marge sur PR Réalisé]]/TableauB22[[#This Row],[Réalisé - Prix De Revient]]</f>
        <v>-1</v>
      </c>
    </row>
    <row r="155" spans="2:19" x14ac:dyDescent="0.3">
      <c r="B155" s="1" t="s">
        <v>696</v>
      </c>
      <c r="C155" s="1" t="s">
        <v>697</v>
      </c>
      <c r="D155" s="1"/>
      <c r="E155" s="1" t="s">
        <v>700</v>
      </c>
      <c r="F155" s="1" t="s">
        <v>701</v>
      </c>
      <c r="G155" s="1" t="s">
        <v>793</v>
      </c>
      <c r="H155" s="1" t="s">
        <v>36</v>
      </c>
      <c r="I155" s="2">
        <v>0</v>
      </c>
      <c r="J155" s="2">
        <v>0</v>
      </c>
      <c r="K155" s="2">
        <v>0</v>
      </c>
      <c r="L155" s="2">
        <v>920</v>
      </c>
      <c r="M155" s="2">
        <v>1030.4000000000003</v>
      </c>
      <c r="N155" s="2">
        <f>_xll.Assistant.XL.RIK_AC("INF53__;INF02@E=1,S=12,G=0,T=0,P=0:@R=A,S=8,V={0}:R=B,S=1,V=Avoir client,Facture client:R=C,S=1003|3,V={1}:R=D,S=1500|2,V={2}:R=E,S=1500|2,V={3}:R=F,S=1003|1,V={4}:",$C$3,$C155,$E155,$C$4,$C$11)</f>
        <v>1795</v>
      </c>
      <c r="O155" s="2">
        <f>TableauB22[[#This Row],[Prévu - Prix de Vente]]-TableauB22[[#This Row],[Montant HT Net Facturé]]</f>
        <v>-1795</v>
      </c>
      <c r="P155" s="2">
        <f>TableauB22[[#This Row],[Prévu - Prix de Vente]]-TableauB22[[#This Row],[Réalisé - Déboursé]]</f>
        <v>-920</v>
      </c>
      <c r="Q155" s="3">
        <f>TableauB22[[#This Row],[Marge sur Déboursé Réalisé]]/TableauB22[[#This Row],[Réalisé - Déboursé]]</f>
        <v>-1</v>
      </c>
      <c r="R155" s="2">
        <f>TableauB22[[#This Row],[Prévu - Prix de Vente]]-TableauB22[[#This Row],[Réalisé - Prix De Revient]]</f>
        <v>-1030.4000000000003</v>
      </c>
      <c r="S155" s="6">
        <f>TableauB22[[#This Row],[Marge sur PR Réalisé]]/TableauB22[[#This Row],[Réalisé - Prix De Revient]]</f>
        <v>-1</v>
      </c>
    </row>
    <row r="156" spans="2:19" x14ac:dyDescent="0.3">
      <c r="B156" s="1" t="s">
        <v>703</v>
      </c>
      <c r="C156" s="1" t="s">
        <v>704</v>
      </c>
      <c r="D156" s="1"/>
      <c r="E156" s="1" t="s">
        <v>705</v>
      </c>
      <c r="F156" s="1" t="s">
        <v>706</v>
      </c>
      <c r="G156" s="1" t="s">
        <v>791</v>
      </c>
      <c r="H156" s="1" t="s">
        <v>36</v>
      </c>
      <c r="I156" s="2">
        <v>920</v>
      </c>
      <c r="J156" s="2">
        <v>761</v>
      </c>
      <c r="K156" s="2">
        <v>852.32</v>
      </c>
      <c r="L156" s="2">
        <v>732.11</v>
      </c>
      <c r="M156" s="2">
        <v>818.88320000000033</v>
      </c>
      <c r="N156" s="2">
        <f>_xll.Assistant.XL.RIK_AC("INF53__;INF02@E=1,S=12,G=0,T=0,P=0:@R=A,S=8,V={0}:R=B,S=1,V=Avoir client,Facture client:R=C,S=1003|3,V={1}:R=D,S=1500|2,V={2}:R=E,S=1500|2,V={3}:R=F,S=1003|1,V={4}:",$C$3,$C156,$E156,$C$4,$C$11)</f>
        <v>920</v>
      </c>
      <c r="O156" s="2">
        <f>TableauB22[[#This Row],[Prévu - Prix de Vente]]-TableauB22[[#This Row],[Montant HT Net Facturé]]</f>
        <v>0</v>
      </c>
      <c r="P156" s="2">
        <f>TableauB22[[#This Row],[Prévu - Prix de Vente]]-TableauB22[[#This Row],[Réalisé - Déboursé]]</f>
        <v>187.89</v>
      </c>
      <c r="Q156" s="3">
        <f>TableauB22[[#This Row],[Marge sur Déboursé Réalisé]]/TableauB22[[#This Row],[Réalisé - Déboursé]]</f>
        <v>0.25664176148392998</v>
      </c>
      <c r="R156" s="2">
        <f>TableauB22[[#This Row],[Prévu - Prix de Vente]]-TableauB22[[#This Row],[Réalisé - Prix De Revient]]</f>
        <v>101.11679999999967</v>
      </c>
      <c r="S156" s="6">
        <f>TableauB22[[#This Row],[Marge sur PR Réalisé]]/TableauB22[[#This Row],[Réalisé - Prix De Revient]]</f>
        <v>0.12348134630188973</v>
      </c>
    </row>
    <row r="157" spans="2:19" x14ac:dyDescent="0.3">
      <c r="B157" s="1" t="s">
        <v>709</v>
      </c>
      <c r="C157" s="1" t="s">
        <v>710</v>
      </c>
      <c r="D157" s="1"/>
      <c r="E157" s="1" t="s">
        <v>712</v>
      </c>
      <c r="F157" s="1" t="s">
        <v>713</v>
      </c>
      <c r="G157" s="1" t="s">
        <v>792</v>
      </c>
      <c r="H157" s="1" t="s">
        <v>36</v>
      </c>
      <c r="I157" s="2">
        <v>0</v>
      </c>
      <c r="J157" s="2">
        <v>0</v>
      </c>
      <c r="K157" s="2">
        <v>0</v>
      </c>
      <c r="L157" s="2">
        <v>1320.0000000000002</v>
      </c>
      <c r="M157" s="2">
        <v>1478.4</v>
      </c>
      <c r="N157" s="2">
        <f>_xll.Assistant.XL.RIK_AC("INF53__;INF02@E=1,S=12,G=0,T=0,P=0:@R=A,S=8,V={0}:R=B,S=1,V=Avoir client,Facture client:R=C,S=1003|3,V={1}:R=D,S=1500|2,V={2}:R=E,S=1500|2,V={3}:R=F,S=1003|1,V={4}:",$C$3,$C157,$E157,$C$4,$C$11)</f>
        <v>2520</v>
      </c>
      <c r="O157" s="2">
        <f>TableauB22[[#This Row],[Prévu - Prix de Vente]]-TableauB22[[#This Row],[Montant HT Net Facturé]]</f>
        <v>-2520</v>
      </c>
      <c r="P157" s="2">
        <f>TableauB22[[#This Row],[Prévu - Prix de Vente]]-TableauB22[[#This Row],[Réalisé - Déboursé]]</f>
        <v>-1320.0000000000002</v>
      </c>
      <c r="Q157" s="3">
        <f>TableauB22[[#This Row],[Marge sur Déboursé Réalisé]]/TableauB22[[#This Row],[Réalisé - Déboursé]]</f>
        <v>-1</v>
      </c>
      <c r="R157" s="2">
        <f>TableauB22[[#This Row],[Prévu - Prix de Vente]]-TableauB22[[#This Row],[Réalisé - Prix De Revient]]</f>
        <v>-1478.4</v>
      </c>
      <c r="S157" s="6">
        <f>TableauB22[[#This Row],[Marge sur PR Réalisé]]/TableauB22[[#This Row],[Réalisé - Prix De Revient]]</f>
        <v>-1</v>
      </c>
    </row>
    <row r="158" spans="2:19" x14ac:dyDescent="0.3">
      <c r="B158" s="1" t="s">
        <v>714</v>
      </c>
      <c r="C158" s="1" t="s">
        <v>715</v>
      </c>
      <c r="D158" s="1"/>
      <c r="E158" s="1" t="s">
        <v>716</v>
      </c>
      <c r="F158" s="1" t="s">
        <v>717</v>
      </c>
      <c r="G158" s="1" t="s">
        <v>790</v>
      </c>
      <c r="H158" s="1" t="s">
        <v>36</v>
      </c>
      <c r="I158" s="2">
        <v>0</v>
      </c>
      <c r="J158" s="2">
        <v>0</v>
      </c>
      <c r="K158" s="2">
        <v>0</v>
      </c>
      <c r="L158" s="2">
        <v>340</v>
      </c>
      <c r="M158" s="2">
        <v>380.80000000000013</v>
      </c>
      <c r="N158" s="2">
        <f>_xll.Assistant.XL.RIK_AC("INF53__;INF02@E=1,S=12,G=0,T=0,P=0:@R=A,S=8,V={0}:R=B,S=1,V=Avoir client,Facture client:R=C,S=1003|3,V={1}:R=D,S=1500|2,V={2}:R=E,S=1500|2,V={3}:R=F,S=1003|1,V={4}:",$C$3,$C158,$E158,$C$4,$C$11)</f>
        <v>780</v>
      </c>
      <c r="O158" s="2">
        <f>TableauB22[[#This Row],[Prévu - Prix de Vente]]-TableauB22[[#This Row],[Montant HT Net Facturé]]</f>
        <v>-780</v>
      </c>
      <c r="P158" s="2">
        <f>TableauB22[[#This Row],[Prévu - Prix de Vente]]-TableauB22[[#This Row],[Réalisé - Déboursé]]</f>
        <v>-340</v>
      </c>
      <c r="Q158" s="3">
        <f>TableauB22[[#This Row],[Marge sur Déboursé Réalisé]]/TableauB22[[#This Row],[Réalisé - Déboursé]]</f>
        <v>-1</v>
      </c>
      <c r="R158" s="2">
        <f>TableauB22[[#This Row],[Prévu - Prix de Vente]]-TableauB22[[#This Row],[Réalisé - Prix De Revient]]</f>
        <v>-380.80000000000013</v>
      </c>
      <c r="S158" s="6">
        <f>TableauB22[[#This Row],[Marge sur PR Réalisé]]/TableauB22[[#This Row],[Réalisé - Prix De Revient]]</f>
        <v>-1</v>
      </c>
    </row>
    <row r="159" spans="2:19" x14ac:dyDescent="0.3">
      <c r="B159" s="1" t="s">
        <v>714</v>
      </c>
      <c r="C159" s="1" t="s">
        <v>715</v>
      </c>
      <c r="D159" s="1"/>
      <c r="E159" s="1" t="s">
        <v>718</v>
      </c>
      <c r="F159" s="1" t="s">
        <v>719</v>
      </c>
      <c r="G159" s="1" t="s">
        <v>790</v>
      </c>
      <c r="H159" s="1" t="s">
        <v>36</v>
      </c>
      <c r="I159" s="2">
        <v>2100</v>
      </c>
      <c r="J159" s="2">
        <v>1532.5</v>
      </c>
      <c r="K159" s="2">
        <v>1716.3999999999999</v>
      </c>
      <c r="L159" s="2">
        <v>2099.9999999999991</v>
      </c>
      <c r="M159" s="2">
        <v>2352</v>
      </c>
      <c r="N159" s="2">
        <f>_xll.Assistant.XL.RIK_AC("INF53__;INF02@E=1,S=12,G=0,T=0,P=0:@R=A,S=8,V={0}:R=B,S=1,V=Avoir client,Facture client:R=C,S=1003|3,V={1}:R=D,S=1500|2,V={2}:R=E,S=1500|2,V={3}:R=F,S=1003|1,V={4}:",$C$3,$C159,$E159,$C$4,$C$11)</f>
        <v>2100</v>
      </c>
      <c r="O159" s="2">
        <f>TableauB22[[#This Row],[Prévu - Prix de Vente]]-TableauB22[[#This Row],[Montant HT Net Facturé]]</f>
        <v>0</v>
      </c>
      <c r="P159" s="2">
        <f>TableauB22[[#This Row],[Prévu - Prix de Vente]]-TableauB22[[#This Row],[Réalisé - Déboursé]]</f>
        <v>0</v>
      </c>
      <c r="Q159" s="3">
        <f>TableauB22[[#This Row],[Marge sur Déboursé Réalisé]]/TableauB22[[#This Row],[Réalisé - Déboursé]]</f>
        <v>0</v>
      </c>
      <c r="R159" s="2">
        <f>TableauB22[[#This Row],[Prévu - Prix de Vente]]-TableauB22[[#This Row],[Réalisé - Prix De Revient]]</f>
        <v>-252</v>
      </c>
      <c r="S159" s="6">
        <f>TableauB22[[#This Row],[Marge sur PR Réalisé]]/TableauB22[[#This Row],[Réalisé - Prix De Revient]]</f>
        <v>-0.10714285714285714</v>
      </c>
    </row>
    <row r="160" spans="2:19" x14ac:dyDescent="0.3">
      <c r="B160" s="1" t="s">
        <v>735</v>
      </c>
      <c r="C160" s="1" t="s">
        <v>736</v>
      </c>
      <c r="D160" s="1"/>
      <c r="E160" s="1" t="s">
        <v>737</v>
      </c>
      <c r="F160" s="1" t="s">
        <v>738</v>
      </c>
      <c r="G160" s="1" t="s">
        <v>792</v>
      </c>
      <c r="H160" s="1" t="s">
        <v>36</v>
      </c>
      <c r="I160" s="2">
        <v>0</v>
      </c>
      <c r="J160" s="2">
        <v>0</v>
      </c>
      <c r="K160" s="2">
        <v>0</v>
      </c>
      <c r="L160" s="2">
        <v>120</v>
      </c>
      <c r="M160" s="2">
        <v>134.4</v>
      </c>
      <c r="N160" s="2">
        <f>_xll.Assistant.XL.RIK_AC("INF53__;INF02@E=1,S=12,G=0,T=0,P=0:@R=A,S=8,V={0}:R=B,S=1,V=Avoir client,Facture client:R=C,S=1003|3,V={1}:R=D,S=1500|2,V={2}:R=E,S=1500|2,V={3}:R=F,S=1003|1,V={4}:",$C$3,$C160,$E160,$C$4,$C$11)</f>
        <v>0</v>
      </c>
      <c r="O160" s="2">
        <f>TableauB22[[#This Row],[Prévu - Prix de Vente]]-TableauB22[[#This Row],[Montant HT Net Facturé]]</f>
        <v>0</v>
      </c>
      <c r="P160" s="2">
        <f>TableauB22[[#This Row],[Prévu - Prix de Vente]]-TableauB22[[#This Row],[Réalisé - Déboursé]]</f>
        <v>-120</v>
      </c>
      <c r="Q160" s="3">
        <f>TableauB22[[#This Row],[Marge sur Déboursé Réalisé]]/TableauB22[[#This Row],[Réalisé - Déboursé]]</f>
        <v>-1</v>
      </c>
      <c r="R160" s="2">
        <f>TableauB22[[#This Row],[Prévu - Prix de Vente]]-TableauB22[[#This Row],[Réalisé - Prix De Revient]]</f>
        <v>-134.4</v>
      </c>
      <c r="S160" s="6">
        <f>TableauB22[[#This Row],[Marge sur PR Réalisé]]/TableauB22[[#This Row],[Réalisé - Prix De Revient]]</f>
        <v>-1</v>
      </c>
    </row>
    <row r="161" spans="2:19" x14ac:dyDescent="0.3">
      <c r="B161" s="1" t="s">
        <v>746</v>
      </c>
      <c r="C161" s="1" t="s">
        <v>747</v>
      </c>
      <c r="D161" s="1"/>
      <c r="E161" s="1" t="s">
        <v>749</v>
      </c>
      <c r="F161" s="1" t="s">
        <v>750</v>
      </c>
      <c r="G161" s="1" t="s">
        <v>790</v>
      </c>
      <c r="H161" s="1" t="s">
        <v>36</v>
      </c>
      <c r="I161" s="2">
        <v>1980</v>
      </c>
      <c r="J161" s="2">
        <v>1661</v>
      </c>
      <c r="K161" s="2">
        <v>1860.32</v>
      </c>
      <c r="L161" s="2">
        <v>1825</v>
      </c>
      <c r="M161" s="2">
        <v>2044.0000000000002</v>
      </c>
      <c r="N161" s="2">
        <f>_xll.Assistant.XL.RIK_AC("INF53__;INF02@E=1,S=12,G=0,T=0,P=0:@R=A,S=8,V={0}:R=B,S=1,V=Avoir client,Facture client:R=C,S=1003|3,V={1}:R=D,S=1500|2,V={2}:R=E,S=1500|2,V={3}:R=F,S=1003|1,V={4}:",$C$3,$C161,$E161,$C$4,$C$11)</f>
        <v>1980</v>
      </c>
      <c r="O161" s="2">
        <f>TableauB22[[#This Row],[Prévu - Prix de Vente]]-TableauB22[[#This Row],[Montant HT Net Facturé]]</f>
        <v>0</v>
      </c>
      <c r="P161" s="2">
        <f>TableauB22[[#This Row],[Prévu - Prix de Vente]]-TableauB22[[#This Row],[Réalisé - Déboursé]]</f>
        <v>155</v>
      </c>
      <c r="Q161" s="3">
        <f>TableauB22[[#This Row],[Marge sur Déboursé Réalisé]]/TableauB22[[#This Row],[Réalisé - Déboursé]]</f>
        <v>8.4931506849315067E-2</v>
      </c>
      <c r="R161" s="2">
        <f>TableauB22[[#This Row],[Prévu - Prix de Vente]]-TableauB22[[#This Row],[Réalisé - Prix De Revient]]</f>
        <v>-64.000000000000227</v>
      </c>
      <c r="S161" s="6">
        <f>TableauB22[[#This Row],[Marge sur PR Réalisé]]/TableauB22[[#This Row],[Réalisé - Prix De Revient]]</f>
        <v>-3.1311154598825941E-2</v>
      </c>
    </row>
    <row r="162" spans="2:19" x14ac:dyDescent="0.3">
      <c r="B162" s="1" t="s">
        <v>746</v>
      </c>
      <c r="C162" s="1" t="s">
        <v>747</v>
      </c>
      <c r="D162" s="1"/>
      <c r="E162" s="1" t="s">
        <v>751</v>
      </c>
      <c r="F162" s="1" t="s">
        <v>752</v>
      </c>
      <c r="G162" s="1" t="s">
        <v>790</v>
      </c>
      <c r="H162" s="1" t="s">
        <v>36</v>
      </c>
      <c r="I162" s="2">
        <v>0</v>
      </c>
      <c r="J162" s="2">
        <v>0</v>
      </c>
      <c r="K162" s="2">
        <v>0</v>
      </c>
      <c r="L162" s="2">
        <v>675</v>
      </c>
      <c r="M162" s="2">
        <v>755.99999999999989</v>
      </c>
      <c r="N162" s="2">
        <f>_xll.Assistant.XL.RIK_AC("INF53__;INF02@E=1,S=12,G=0,T=0,P=0:@R=A,S=8,V={0}:R=B,S=1,V=Avoir client,Facture client:R=C,S=1003|3,V={1}:R=D,S=1500|2,V={2}:R=E,S=1500|2,V={3}:R=F,S=1003|1,V={4}:",$C$3,$C162,$E162,$C$4,$C$11)</f>
        <v>1210</v>
      </c>
      <c r="O162" s="2">
        <f>TableauB22[[#This Row],[Prévu - Prix de Vente]]-TableauB22[[#This Row],[Montant HT Net Facturé]]</f>
        <v>-1210</v>
      </c>
      <c r="P162" s="2">
        <f>TableauB22[[#This Row],[Prévu - Prix de Vente]]-TableauB22[[#This Row],[Réalisé - Déboursé]]</f>
        <v>-675</v>
      </c>
      <c r="Q162" s="3">
        <f>TableauB22[[#This Row],[Marge sur Déboursé Réalisé]]/TableauB22[[#This Row],[Réalisé - Déboursé]]</f>
        <v>-1</v>
      </c>
      <c r="R162" s="2">
        <f>TableauB22[[#This Row],[Prévu - Prix de Vente]]-TableauB22[[#This Row],[Réalisé - Prix De Revient]]</f>
        <v>-755.99999999999989</v>
      </c>
      <c r="S162" s="6">
        <f>TableauB22[[#This Row],[Marge sur PR Réalisé]]/TableauB22[[#This Row],[Réalisé - Prix De Revient]]</f>
        <v>-1</v>
      </c>
    </row>
    <row r="163" spans="2:19" x14ac:dyDescent="0.3">
      <c r="B163" s="1" t="s">
        <v>746</v>
      </c>
      <c r="C163" s="1" t="s">
        <v>747</v>
      </c>
      <c r="D163" s="1"/>
      <c r="E163" s="1" t="s">
        <v>753</v>
      </c>
      <c r="F163" s="1" t="s">
        <v>754</v>
      </c>
      <c r="G163" s="1" t="s">
        <v>790</v>
      </c>
      <c r="H163" s="1" t="s">
        <v>36</v>
      </c>
      <c r="I163" s="2">
        <v>0</v>
      </c>
      <c r="J163" s="2">
        <v>0</v>
      </c>
      <c r="K163" s="2">
        <v>0</v>
      </c>
      <c r="L163" s="2">
        <v>2994.9999999999995</v>
      </c>
      <c r="M163" s="2">
        <v>3354.4000000000005</v>
      </c>
      <c r="N163" s="2">
        <f>_xll.Assistant.XL.RIK_AC("INF53__;INF02@E=1,S=12,G=0,T=0,P=0:@R=A,S=8,V={0}:R=B,S=1,V=Avoir client,Facture client:R=C,S=1003|3,V={1}:R=D,S=1500|2,V={2}:R=E,S=1500|2,V={3}:R=F,S=1003|1,V={4}:",$C$3,$C163,$E163,$C$4,$C$11)</f>
        <v>3010</v>
      </c>
      <c r="O163" s="2">
        <f>TableauB22[[#This Row],[Prévu - Prix de Vente]]-TableauB22[[#This Row],[Montant HT Net Facturé]]</f>
        <v>-3010</v>
      </c>
      <c r="P163" s="2">
        <f>TableauB22[[#This Row],[Prévu - Prix de Vente]]-TableauB22[[#This Row],[Réalisé - Déboursé]]</f>
        <v>-2994.9999999999995</v>
      </c>
      <c r="Q163" s="3">
        <f>TableauB22[[#This Row],[Marge sur Déboursé Réalisé]]/TableauB22[[#This Row],[Réalisé - Déboursé]]</f>
        <v>-1</v>
      </c>
      <c r="R163" s="2">
        <f>TableauB22[[#This Row],[Prévu - Prix de Vente]]-TableauB22[[#This Row],[Réalisé - Prix De Revient]]</f>
        <v>-3354.4000000000005</v>
      </c>
      <c r="S163" s="6">
        <f>TableauB22[[#This Row],[Marge sur PR Réalisé]]/TableauB22[[#This Row],[Réalisé - Prix De Revient]]</f>
        <v>-1</v>
      </c>
    </row>
    <row r="164" spans="2:19" x14ac:dyDescent="0.3">
      <c r="B164" s="1" t="s">
        <v>746</v>
      </c>
      <c r="C164" s="1" t="s">
        <v>747</v>
      </c>
      <c r="D164" s="1"/>
      <c r="E164" s="1" t="s">
        <v>755</v>
      </c>
      <c r="F164" s="1" t="s">
        <v>756</v>
      </c>
      <c r="G164" s="1" t="s">
        <v>790</v>
      </c>
      <c r="H164" s="1" t="s">
        <v>36</v>
      </c>
      <c r="I164" s="2">
        <v>425</v>
      </c>
      <c r="J164" s="2">
        <v>252.5</v>
      </c>
      <c r="K164" s="2">
        <v>282.8</v>
      </c>
      <c r="L164" s="2">
        <v>499.99999999999994</v>
      </c>
      <c r="M164" s="2">
        <v>560</v>
      </c>
      <c r="N164" s="2">
        <f>_xll.Assistant.XL.RIK_AC("INF53__;INF02@E=1,S=12,G=0,T=0,P=0:@R=A,S=8,V={0}:R=B,S=1,V=Avoir client,Facture client:R=C,S=1003|3,V={1}:R=D,S=1500|2,V={2}:R=E,S=1500|2,V={3}:R=F,S=1003|1,V={4}:",$C$3,$C164,$E164,$C$4,$C$11)</f>
        <v>425</v>
      </c>
      <c r="O164" s="2">
        <f>TableauB22[[#This Row],[Prévu - Prix de Vente]]-TableauB22[[#This Row],[Montant HT Net Facturé]]</f>
        <v>0</v>
      </c>
      <c r="P164" s="2">
        <f>TableauB22[[#This Row],[Prévu - Prix de Vente]]-TableauB22[[#This Row],[Réalisé - Déboursé]]</f>
        <v>-74.999999999999943</v>
      </c>
      <c r="Q164" s="3">
        <f>TableauB22[[#This Row],[Marge sur Déboursé Réalisé]]/TableauB22[[#This Row],[Réalisé - Déboursé]]</f>
        <v>-0.14999999999999991</v>
      </c>
      <c r="R164" s="2">
        <f>TableauB22[[#This Row],[Prévu - Prix de Vente]]-TableauB22[[#This Row],[Réalisé - Prix De Revient]]</f>
        <v>-135</v>
      </c>
      <c r="S164" s="6">
        <f>TableauB22[[#This Row],[Marge sur PR Réalisé]]/TableauB22[[#This Row],[Réalisé - Prix De Revient]]</f>
        <v>-0.24107142857142858</v>
      </c>
    </row>
    <row r="165" spans="2:19" x14ac:dyDescent="0.3">
      <c r="B165" s="1" t="s">
        <v>746</v>
      </c>
      <c r="C165" s="1" t="s">
        <v>747</v>
      </c>
      <c r="D165" s="1"/>
      <c r="E165" s="1" t="s">
        <v>757</v>
      </c>
      <c r="F165" s="1" t="s">
        <v>758</v>
      </c>
      <c r="G165" s="1" t="s">
        <v>790</v>
      </c>
      <c r="H165" s="1" t="s">
        <v>36</v>
      </c>
      <c r="I165" s="2">
        <v>0</v>
      </c>
      <c r="J165" s="2">
        <v>0</v>
      </c>
      <c r="K165" s="2">
        <v>0</v>
      </c>
      <c r="L165" s="2">
        <v>225.00000000000003</v>
      </c>
      <c r="M165" s="2">
        <v>252.00000000000003</v>
      </c>
      <c r="N165" s="2">
        <f>_xll.Assistant.XL.RIK_AC("INF53__;INF02@E=1,S=12,G=0,T=0,P=0:@R=A,S=8,V={0}:R=B,S=1,V=Avoir client,Facture client:R=C,S=1003|3,V={1}:R=D,S=1500|2,V={2}:R=E,S=1500|2,V={3}:R=F,S=1003|1,V={4}:",$C$3,$C165,$E165,$C$4,$C$11)</f>
        <v>440</v>
      </c>
      <c r="O165" s="2">
        <f>TableauB22[[#This Row],[Prévu - Prix de Vente]]-TableauB22[[#This Row],[Montant HT Net Facturé]]</f>
        <v>-440</v>
      </c>
      <c r="P165" s="2">
        <f>TableauB22[[#This Row],[Prévu - Prix de Vente]]-TableauB22[[#This Row],[Réalisé - Déboursé]]</f>
        <v>-225.00000000000003</v>
      </c>
      <c r="Q165" s="3">
        <f>TableauB22[[#This Row],[Marge sur Déboursé Réalisé]]/TableauB22[[#This Row],[Réalisé - Déboursé]]</f>
        <v>-1</v>
      </c>
      <c r="R165" s="2">
        <f>TableauB22[[#This Row],[Prévu - Prix de Vente]]-TableauB22[[#This Row],[Réalisé - Prix De Revient]]</f>
        <v>-252.00000000000003</v>
      </c>
      <c r="S165" s="6">
        <f>TableauB22[[#This Row],[Marge sur PR Réalisé]]/TableauB22[[#This Row],[Réalisé - Prix De Revient]]</f>
        <v>-1</v>
      </c>
    </row>
    <row r="166" spans="2:19" x14ac:dyDescent="0.3">
      <c r="B166" s="1" t="s">
        <v>746</v>
      </c>
      <c r="C166" s="1" t="s">
        <v>747</v>
      </c>
      <c r="D166" s="1"/>
      <c r="E166" s="1" t="s">
        <v>759</v>
      </c>
      <c r="F166" s="1" t="s">
        <v>760</v>
      </c>
      <c r="G166" s="1" t="s">
        <v>790</v>
      </c>
      <c r="H166" s="1" t="s">
        <v>36</v>
      </c>
      <c r="I166" s="2">
        <v>2550</v>
      </c>
      <c r="J166" s="2">
        <v>1331</v>
      </c>
      <c r="K166" s="2">
        <v>1490.72</v>
      </c>
      <c r="L166" s="2">
        <v>3049.9999999999995</v>
      </c>
      <c r="M166" s="2">
        <v>3416.0000000000005</v>
      </c>
      <c r="N166" s="2">
        <f>_xll.Assistant.XL.RIK_AC("INF53__;INF02@E=1,S=12,G=0,T=0,P=0:@R=A,S=8,V={0}:R=B,S=1,V=Avoir client,Facture client:R=C,S=1003|3,V={1}:R=D,S=1500|2,V={2}:R=E,S=1500|2,V={3}:R=F,S=1003|1,V={4}:",$C$3,$C166,$E166,$C$4,$C$11)</f>
        <v>2550</v>
      </c>
      <c r="O166" s="2">
        <f>TableauB22[[#This Row],[Prévu - Prix de Vente]]-TableauB22[[#This Row],[Montant HT Net Facturé]]</f>
        <v>0</v>
      </c>
      <c r="P166" s="2">
        <f>TableauB22[[#This Row],[Prévu - Prix de Vente]]-TableauB22[[#This Row],[Réalisé - Déboursé]]</f>
        <v>-499.99999999999955</v>
      </c>
      <c r="Q166" s="3">
        <f>TableauB22[[#This Row],[Marge sur Déboursé Réalisé]]/TableauB22[[#This Row],[Réalisé - Déboursé]]</f>
        <v>-0.16393442622950807</v>
      </c>
      <c r="R166" s="2">
        <f>TableauB22[[#This Row],[Prévu - Prix de Vente]]-TableauB22[[#This Row],[Réalisé - Prix De Revient]]</f>
        <v>-866.00000000000045</v>
      </c>
      <c r="S166" s="6">
        <f>TableauB22[[#This Row],[Marge sur PR Réalisé]]/TableauB22[[#This Row],[Réalisé - Prix De Revient]]</f>
        <v>-0.253512880562061</v>
      </c>
    </row>
    <row r="167" spans="2:19" x14ac:dyDescent="0.3">
      <c r="B167" s="1" t="s">
        <v>746</v>
      </c>
      <c r="C167" s="1" t="s">
        <v>747</v>
      </c>
      <c r="D167" s="1"/>
      <c r="E167" s="1" t="s">
        <v>761</v>
      </c>
      <c r="F167" s="1" t="s">
        <v>762</v>
      </c>
      <c r="G167" s="1" t="s">
        <v>790</v>
      </c>
      <c r="H167" s="1" t="s">
        <v>36</v>
      </c>
      <c r="I167" s="2">
        <v>0</v>
      </c>
      <c r="J167" s="2">
        <v>0</v>
      </c>
      <c r="K167" s="2">
        <v>0</v>
      </c>
      <c r="L167" s="2">
        <v>844.12</v>
      </c>
      <c r="M167" s="2">
        <v>945.4144</v>
      </c>
      <c r="N167" s="2">
        <f>_xll.Assistant.XL.RIK_AC("INF53__;INF02@E=1,S=12,G=0,T=0,P=0:@R=A,S=8,V={0}:R=B,S=1,V=Avoir client,Facture client:R=C,S=1003|3,V={1}:R=D,S=1500|2,V={2}:R=E,S=1500|2,V={3}:R=F,S=1003|1,V={4}:",$C$3,$C167,$E167,$C$4,$C$11)</f>
        <v>520</v>
      </c>
      <c r="O167" s="2">
        <f>TableauB22[[#This Row],[Prévu - Prix de Vente]]-TableauB22[[#This Row],[Montant HT Net Facturé]]</f>
        <v>-520</v>
      </c>
      <c r="P167" s="2">
        <f>TableauB22[[#This Row],[Prévu - Prix de Vente]]-TableauB22[[#This Row],[Réalisé - Déboursé]]</f>
        <v>-844.12</v>
      </c>
      <c r="Q167" s="3">
        <f>TableauB22[[#This Row],[Marge sur Déboursé Réalisé]]/TableauB22[[#This Row],[Réalisé - Déboursé]]</f>
        <v>-1</v>
      </c>
      <c r="R167" s="2">
        <f>TableauB22[[#This Row],[Prévu - Prix de Vente]]-TableauB22[[#This Row],[Réalisé - Prix De Revient]]</f>
        <v>-945.4144</v>
      </c>
      <c r="S167" s="6">
        <f>TableauB22[[#This Row],[Marge sur PR Réalisé]]/TableauB22[[#This Row],[Réalisé - Prix De Revient]]</f>
        <v>-1</v>
      </c>
    </row>
    <row r="168" spans="2:19" x14ac:dyDescent="0.3">
      <c r="B168" s="1" t="s">
        <v>746</v>
      </c>
      <c r="C168" s="1" t="s">
        <v>747</v>
      </c>
      <c r="D168" s="1"/>
      <c r="E168" s="1" t="s">
        <v>763</v>
      </c>
      <c r="F168" s="1" t="s">
        <v>764</v>
      </c>
      <c r="G168" s="1" t="s">
        <v>790</v>
      </c>
      <c r="H168" s="1" t="s">
        <v>36</v>
      </c>
      <c r="I168" s="2">
        <v>440</v>
      </c>
      <c r="J168" s="2">
        <v>301</v>
      </c>
      <c r="K168" s="2">
        <v>337.12</v>
      </c>
      <c r="L168" s="2">
        <v>300</v>
      </c>
      <c r="M168" s="2">
        <v>336.00000000000006</v>
      </c>
      <c r="N168" s="2">
        <f>_xll.Assistant.XL.RIK_AC("INF53__;INF02@E=1,S=12,G=0,T=0,P=0:@R=A,S=8,V={0}:R=B,S=1,V=Avoir client,Facture client:R=C,S=1003|3,V={1}:R=D,S=1500|2,V={2}:R=E,S=1500|2,V={3}:R=F,S=1003|1,V={4}:",$C$3,$C168,$E168,$C$4,$C$11)</f>
        <v>440</v>
      </c>
      <c r="O168" s="2">
        <f>TableauB22[[#This Row],[Prévu - Prix de Vente]]-TableauB22[[#This Row],[Montant HT Net Facturé]]</f>
        <v>0</v>
      </c>
      <c r="P168" s="2">
        <f>TableauB22[[#This Row],[Prévu - Prix de Vente]]-TableauB22[[#This Row],[Réalisé - Déboursé]]</f>
        <v>140</v>
      </c>
      <c r="Q168" s="3">
        <f>TableauB22[[#This Row],[Marge sur Déboursé Réalisé]]/TableauB22[[#This Row],[Réalisé - Déboursé]]</f>
        <v>0.46666666666666667</v>
      </c>
      <c r="R168" s="2">
        <f>TableauB22[[#This Row],[Prévu - Prix de Vente]]-TableauB22[[#This Row],[Réalisé - Prix De Revient]]</f>
        <v>103.99999999999994</v>
      </c>
      <c r="S168" s="6">
        <f>TableauB22[[#This Row],[Marge sur PR Réalisé]]/TableauB22[[#This Row],[Réalisé - Prix De Revient]]</f>
        <v>0.30952380952380931</v>
      </c>
    </row>
    <row r="169" spans="2:19" x14ac:dyDescent="0.3">
      <c r="B169" s="1" t="s">
        <v>746</v>
      </c>
      <c r="C169" s="1" t="s">
        <v>747</v>
      </c>
      <c r="D169" s="1"/>
      <c r="E169" s="1" t="s">
        <v>765</v>
      </c>
      <c r="F169" s="1" t="s">
        <v>766</v>
      </c>
      <c r="G169" s="1" t="s">
        <v>790</v>
      </c>
      <c r="H169" s="1" t="s">
        <v>36</v>
      </c>
      <c r="I169" s="2">
        <v>2320</v>
      </c>
      <c r="J169" s="2">
        <v>1900.23</v>
      </c>
      <c r="K169" s="2">
        <v>2128.2599999999998</v>
      </c>
      <c r="L169" s="2">
        <v>2150.0500000000002</v>
      </c>
      <c r="M169" s="2">
        <v>2408.0560000000009</v>
      </c>
      <c r="N169" s="2">
        <f>_xll.Assistant.XL.RIK_AC("INF53__;INF02@E=1,S=12,G=0,T=0,P=0:@R=A,S=8,V={0}:R=B,S=1,V=Avoir client,Facture client:R=C,S=1003|3,V={1}:R=D,S=1500|2,V={2}:R=E,S=1500|2,V={3}:R=F,S=1003|1,V={4}:",$C$3,$C169,$E169,$C$4,$C$11)</f>
        <v>2320</v>
      </c>
      <c r="O169" s="2">
        <f>TableauB22[[#This Row],[Prévu - Prix de Vente]]-TableauB22[[#This Row],[Montant HT Net Facturé]]</f>
        <v>0</v>
      </c>
      <c r="P169" s="2">
        <f>TableauB22[[#This Row],[Prévu - Prix de Vente]]-TableauB22[[#This Row],[Réalisé - Déboursé]]</f>
        <v>169.94999999999982</v>
      </c>
      <c r="Q169" s="3">
        <f>TableauB22[[#This Row],[Marge sur Déboursé Réalisé]]/TableauB22[[#This Row],[Réalisé - Déboursé]]</f>
        <v>7.9044673379688749E-2</v>
      </c>
      <c r="R169" s="2">
        <f>TableauB22[[#This Row],[Prévu - Prix de Vente]]-TableauB22[[#This Row],[Réalisé - Prix De Revient]]</f>
        <v>-88.05600000000095</v>
      </c>
      <c r="S169" s="6">
        <f>TableauB22[[#This Row],[Marge sur PR Réalisé]]/TableauB22[[#This Row],[Réalisé - Prix De Revient]]</f>
        <v>-3.6567255910992483E-2</v>
      </c>
    </row>
    <row r="170" spans="2:19" x14ac:dyDescent="0.3">
      <c r="B170" s="1" t="s">
        <v>746</v>
      </c>
      <c r="C170" s="1" t="s">
        <v>747</v>
      </c>
      <c r="D170" s="1"/>
      <c r="E170" s="1" t="s">
        <v>767</v>
      </c>
      <c r="F170" s="1" t="s">
        <v>768</v>
      </c>
      <c r="G170" s="1" t="s">
        <v>790</v>
      </c>
      <c r="H170" s="1" t="s">
        <v>36</v>
      </c>
      <c r="I170" s="2">
        <v>0</v>
      </c>
      <c r="J170" s="2">
        <v>0</v>
      </c>
      <c r="K170" s="2">
        <v>0</v>
      </c>
      <c r="L170" s="2">
        <v>700</v>
      </c>
      <c r="M170" s="2">
        <v>783.99999999999989</v>
      </c>
      <c r="N170" s="2">
        <f>_xll.Assistant.XL.RIK_AC("INF53__;INF02@E=1,S=12,G=0,T=0,P=0:@R=A,S=8,V={0}:R=B,S=1,V=Avoir client,Facture client:R=C,S=1003|3,V={1}:R=D,S=1500|2,V={2}:R=E,S=1500|2,V={3}:R=F,S=1003|1,V={4}:",$C$3,$C170,$E170,$C$4,$C$11)</f>
        <v>950</v>
      </c>
      <c r="O170" s="2">
        <f>TableauB22[[#This Row],[Prévu - Prix de Vente]]-TableauB22[[#This Row],[Montant HT Net Facturé]]</f>
        <v>-950</v>
      </c>
      <c r="P170" s="2">
        <f>TableauB22[[#This Row],[Prévu - Prix de Vente]]-TableauB22[[#This Row],[Réalisé - Déboursé]]</f>
        <v>-700</v>
      </c>
      <c r="Q170" s="3">
        <f>TableauB22[[#This Row],[Marge sur Déboursé Réalisé]]/TableauB22[[#This Row],[Réalisé - Déboursé]]</f>
        <v>-1</v>
      </c>
      <c r="R170" s="2">
        <f>TableauB22[[#This Row],[Prévu - Prix de Vente]]-TableauB22[[#This Row],[Réalisé - Prix De Revient]]</f>
        <v>-783.99999999999989</v>
      </c>
      <c r="S170" s="6">
        <f>TableauB22[[#This Row],[Marge sur PR Réalisé]]/TableauB22[[#This Row],[Réalisé - Prix De Revient]]</f>
        <v>-1</v>
      </c>
    </row>
    <row r="171" spans="2:19" x14ac:dyDescent="0.3">
      <c r="B171" s="1" t="s">
        <v>746</v>
      </c>
      <c r="C171" s="1" t="s">
        <v>747</v>
      </c>
      <c r="D171" s="1"/>
      <c r="E171" s="1" t="s">
        <v>780</v>
      </c>
      <c r="F171" s="1" t="s">
        <v>781</v>
      </c>
      <c r="G171" s="1" t="s">
        <v>790</v>
      </c>
      <c r="H171" s="1" t="s">
        <v>36</v>
      </c>
      <c r="I171" s="2">
        <v>0</v>
      </c>
      <c r="J171" s="2">
        <v>0</v>
      </c>
      <c r="K171" s="2">
        <v>0</v>
      </c>
      <c r="L171" s="2">
        <v>525</v>
      </c>
      <c r="M171" s="2">
        <v>588</v>
      </c>
      <c r="N171" s="2">
        <f>_xll.Assistant.XL.RIK_AC("INF53__;INF02@E=1,S=12,G=0,T=0,P=0:@R=A,S=8,V={0}:R=B,S=1,V=Avoir client,Facture client:R=C,S=1003|3,V={1}:R=D,S=1500|2,V={2}:R=E,S=1500|2,V={3}:R=F,S=1003|1,V={4}:",$C$3,$C171,$E171,$C$4,$C$11)</f>
        <v>830</v>
      </c>
      <c r="O171" s="2">
        <f>TableauB22[[#This Row],[Prévu - Prix de Vente]]-TableauB22[[#This Row],[Montant HT Net Facturé]]</f>
        <v>-830</v>
      </c>
      <c r="P171" s="2">
        <f>TableauB22[[#This Row],[Prévu - Prix de Vente]]-TableauB22[[#This Row],[Réalisé - Déboursé]]</f>
        <v>-525</v>
      </c>
      <c r="Q171" s="3">
        <f>TableauB22[[#This Row],[Marge sur Déboursé Réalisé]]/TableauB22[[#This Row],[Réalisé - Déboursé]]</f>
        <v>-1</v>
      </c>
      <c r="R171" s="2">
        <f>TableauB22[[#This Row],[Prévu - Prix de Vente]]-TableauB22[[#This Row],[Réalisé - Prix De Revient]]</f>
        <v>-588</v>
      </c>
      <c r="S171" s="6">
        <f>TableauB22[[#This Row],[Marge sur PR Réalisé]]/TableauB22[[#This Row],[Réalisé - Prix De Revient]]</f>
        <v>-1</v>
      </c>
    </row>
    <row r="172" spans="2:19" x14ac:dyDescent="0.3">
      <c r="B172" s="1" t="s">
        <v>746</v>
      </c>
      <c r="C172" s="1" t="s">
        <v>747</v>
      </c>
      <c r="D172" s="1"/>
      <c r="E172" s="1" t="s">
        <v>782</v>
      </c>
      <c r="F172" s="1" t="s">
        <v>783</v>
      </c>
      <c r="G172" s="1" t="s">
        <v>790</v>
      </c>
      <c r="H172" s="1" t="s">
        <v>36</v>
      </c>
      <c r="I172" s="2">
        <v>0</v>
      </c>
      <c r="J172" s="2">
        <v>0</v>
      </c>
      <c r="K172" s="2">
        <v>0</v>
      </c>
      <c r="L172" s="2">
        <v>100</v>
      </c>
      <c r="M172" s="2">
        <v>112.00000000000001</v>
      </c>
      <c r="N172" s="2">
        <f>_xll.Assistant.XL.RIK_AC("INF53__;INF02@E=1,S=12,G=0,T=0,P=0:@R=A,S=8,V={0}:R=B,S=1,V=Avoir client,Facture client:R=C,S=1003|3,V={1}:R=D,S=1500|2,V={2}:R=E,S=1500|2,V={3}:R=F,S=1003|1,V={4}:",$C$3,$C172,$E172,$C$4,$C$11)</f>
        <v>355</v>
      </c>
      <c r="O172" s="2">
        <f>TableauB22[[#This Row],[Prévu - Prix de Vente]]-TableauB22[[#This Row],[Montant HT Net Facturé]]</f>
        <v>-355</v>
      </c>
      <c r="P172" s="2">
        <f>TableauB22[[#This Row],[Prévu - Prix de Vente]]-TableauB22[[#This Row],[Réalisé - Déboursé]]</f>
        <v>-100</v>
      </c>
      <c r="Q172" s="3">
        <f>TableauB22[[#This Row],[Marge sur Déboursé Réalisé]]/TableauB22[[#This Row],[Réalisé - Déboursé]]</f>
        <v>-1</v>
      </c>
      <c r="R172" s="2">
        <f>TableauB22[[#This Row],[Prévu - Prix de Vente]]-TableauB22[[#This Row],[Réalisé - Prix De Revient]]</f>
        <v>-112.00000000000001</v>
      </c>
      <c r="S172" s="6">
        <f>TableauB22[[#This Row],[Marge sur PR Réalisé]]/TableauB22[[#This Row],[Réalisé - Prix De Revient]]</f>
        <v>-1</v>
      </c>
    </row>
    <row r="173" spans="2:19" x14ac:dyDescent="0.3">
      <c r="C173" t="s">
        <v>0</v>
      </c>
      <c r="E173">
        <f>SUBTOTAL(103,TableauB22[Chantier - Code])</f>
        <v>149</v>
      </c>
      <c r="I173" s="2">
        <f>SUBTOTAL(109,TableauB22[Prévu - Prix de Vente])</f>
        <v>104439</v>
      </c>
      <c r="J173" s="2">
        <f>SUBTOTAL(109,TableauB22[Prévu - Déboursé])</f>
        <v>83773.159999999989</v>
      </c>
      <c r="K173" s="2">
        <f>SUBTOTAL(109,TableauB22[Prévu - Prix de Revient])</f>
        <v>93019.609999999986</v>
      </c>
      <c r="L173" s="2">
        <f>SUBTOTAL(109,TableauB22[Réalisé - Déboursé])</f>
        <v>216789.59977999993</v>
      </c>
      <c r="M173" s="2">
        <f>SUBTOTAL(109,TableauB22[Réalisé - Prix De Revient])</f>
        <v>242796.05268800005</v>
      </c>
      <c r="N173" s="2">
        <f>SUBTOTAL(109,TableauB22[Montant HT Net Facturé])</f>
        <v>280224.32999999996</v>
      </c>
      <c r="O173" s="2">
        <f>SUBTOTAL(109,TableauB22[Reste à facturer])</f>
        <v>-175785.33000000002</v>
      </c>
      <c r="P173" s="2">
        <f>SUBTOTAL(109,TableauB22[Marge sur Déboursé Réalisé])</f>
        <v>-112350.59977999997</v>
      </c>
      <c r="R173" s="2">
        <f>SUBTOTAL(109,TableauB22[Marge sur PR Réalisé])</f>
        <v>-138357.05268799997</v>
      </c>
      <c r="S173" s="6"/>
    </row>
  </sheetData>
  <mergeCells count="1">
    <mergeCell ref="A1:S1"/>
  </mergeCells>
  <conditionalFormatting sqref="Q23:Q172">
    <cfRule type="iconSet" priority="455">
      <iconSet>
        <cfvo type="percent" val="0"/>
        <cfvo type="num" val="0" gte="0"/>
        <cfvo type="num" val="0"/>
      </iconSet>
    </cfRule>
  </conditionalFormatting>
  <conditionalFormatting sqref="P23:P172">
    <cfRule type="dataBar" priority="45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{5F85E76F-943C-4EF9-8DB5-B8DC7970EE4E}</x14:id>
        </ext>
      </extLst>
    </cfRule>
  </conditionalFormatting>
  <conditionalFormatting sqref="R23:R172">
    <cfRule type="dataBar" priority="45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{D7ED4CBD-DF96-4E10-BD6F-1420EB26C211}</x14:id>
        </ext>
      </extLst>
    </cfRule>
  </conditionalFormatting>
  <conditionalFormatting sqref="S23:S172">
    <cfRule type="iconSet" priority="458">
      <iconSet>
        <cfvo type="percent" val="0"/>
        <cfvo type="num" val="0"/>
        <cfvo type="num" val="0"/>
      </iconSet>
    </cfRule>
  </conditionalFormatting>
  <pageMargins left="0.7" right="0.7" top="0.75" bottom="0.75" header="0.3" footer="0.3"/>
  <pageSetup paperSize="9" orientation="portrait" r:id="rId4"/>
  <drawing r:id="rId5"/>
  <legacyDrawing r:id="rId6"/>
  <tableParts count="1">
    <tablePart r:id="rId7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F85E76F-943C-4EF9-8DB5-B8DC7970EE4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P23:P172</xm:sqref>
        </x14:conditionalFormatting>
        <x14:conditionalFormatting xmlns:xm="http://schemas.microsoft.com/office/excel/2006/main">
          <x14:cfRule type="dataBar" id="{D7ED4CBD-DF96-4E10-BD6F-1420EB26C21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R23:R172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1F3E6-5EB1-48FD-886D-93417586FDB5}">
  <sheetPr>
    <tabColor theme="3"/>
  </sheetPr>
  <dimension ref="A1:B2"/>
  <sheetViews>
    <sheetView workbookViewId="0">
      <selection activeCell="B2" sqref="B2"/>
    </sheetView>
  </sheetViews>
  <sheetFormatPr baseColWidth="10" defaultRowHeight="16.5" x14ac:dyDescent="0.3"/>
  <cols>
    <col min="1" max="1" width="11.75" customWidth="1"/>
    <col min="2" max="2" width="83.375" bestFit="1" customWidth="1"/>
  </cols>
  <sheetData>
    <row r="1" spans="1:2" x14ac:dyDescent="0.3">
      <c r="A1" t="s">
        <v>794</v>
      </c>
      <c r="B1" t="s">
        <v>795</v>
      </c>
    </row>
    <row r="2" spans="1:2" x14ac:dyDescent="0.3">
      <c r="A2" s="14">
        <v>44747</v>
      </c>
      <c r="B2" t="s">
        <v>796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604BF-1F59-47FE-B74B-FEC451B689FA}">
  <sheetPr>
    <tabColor theme="3"/>
  </sheetPr>
  <dimension ref="A1:K209"/>
  <sheetViews>
    <sheetView showGridLines="0" zoomScale="85" zoomScaleNormal="85" workbookViewId="0">
      <selection activeCell="B18" sqref="B18"/>
    </sheetView>
  </sheetViews>
  <sheetFormatPr baseColWidth="10" defaultRowHeight="16.5" x14ac:dyDescent="0.3"/>
  <cols>
    <col min="1" max="1" width="37" customWidth="1"/>
    <col min="2" max="2" width="27.875" bestFit="1" customWidth="1"/>
    <col min="3" max="3" width="24.75" customWidth="1"/>
    <col min="4" max="4" width="17.25" customWidth="1"/>
    <col min="5" max="10" width="23.75" customWidth="1"/>
    <col min="11" max="11" width="9.625" bestFit="1" customWidth="1"/>
    <col min="12" max="12" width="15.625" bestFit="1" customWidth="1"/>
    <col min="13" max="17" width="8.875" bestFit="1" customWidth="1"/>
    <col min="18" max="18" width="19" bestFit="1" customWidth="1"/>
    <col min="19" max="19" width="10" bestFit="1" customWidth="1"/>
    <col min="20" max="24" width="6.875" bestFit="1" customWidth="1"/>
    <col min="25" max="25" width="13.25" bestFit="1" customWidth="1"/>
    <col min="26" max="27" width="12.875" bestFit="1" customWidth="1"/>
    <col min="28" max="28" width="8.625" bestFit="1" customWidth="1"/>
    <col min="29" max="29" width="22.125" bestFit="1" customWidth="1"/>
    <col min="30" max="30" width="14.125" bestFit="1" customWidth="1"/>
    <col min="31" max="31" width="8.5" bestFit="1" customWidth="1"/>
    <col min="32" max="32" width="11.875" bestFit="1" customWidth="1"/>
    <col min="33" max="33" width="8.625" bestFit="1" customWidth="1"/>
    <col min="34" max="34" width="22.125" bestFit="1" customWidth="1"/>
    <col min="35" max="35" width="5.875" bestFit="1" customWidth="1"/>
    <col min="36" max="36" width="14.125" bestFit="1" customWidth="1"/>
    <col min="37" max="37" width="8.5" bestFit="1" customWidth="1"/>
    <col min="38" max="38" width="11.875" bestFit="1" customWidth="1"/>
    <col min="39" max="39" width="8.625" bestFit="1" customWidth="1"/>
    <col min="40" max="40" width="22.125" bestFit="1" customWidth="1"/>
    <col min="41" max="41" width="6.875" bestFit="1" customWidth="1"/>
    <col min="42" max="42" width="14.125" bestFit="1" customWidth="1"/>
    <col min="43" max="43" width="8.5" bestFit="1" customWidth="1"/>
    <col min="44" max="44" width="11.875" bestFit="1" customWidth="1"/>
    <col min="45" max="45" width="8.625" bestFit="1" customWidth="1"/>
    <col min="46" max="46" width="22.125" bestFit="1" customWidth="1"/>
    <col min="47" max="47" width="4.875" bestFit="1" customWidth="1"/>
    <col min="48" max="48" width="14.125" bestFit="1" customWidth="1"/>
    <col min="49" max="49" width="8.5" bestFit="1" customWidth="1"/>
    <col min="50" max="50" width="11.875" bestFit="1" customWidth="1"/>
    <col min="51" max="51" width="9.875" bestFit="1" customWidth="1"/>
    <col min="52" max="52" width="22.125" bestFit="1" customWidth="1"/>
    <col min="53" max="53" width="4.875" bestFit="1" customWidth="1"/>
    <col min="54" max="54" width="14.125" bestFit="1" customWidth="1"/>
    <col min="55" max="55" width="11.875" bestFit="1" customWidth="1"/>
    <col min="56" max="56" width="8.625" bestFit="1" customWidth="1"/>
    <col min="57" max="57" width="22.125" bestFit="1" customWidth="1"/>
    <col min="58" max="58" width="4.875" bestFit="1" customWidth="1"/>
    <col min="59" max="59" width="14.125" bestFit="1" customWidth="1"/>
    <col min="60" max="60" width="14" bestFit="1" customWidth="1"/>
    <col min="61" max="61" width="11.875" bestFit="1" customWidth="1"/>
    <col min="62" max="62" width="12.875" bestFit="1" customWidth="1"/>
    <col min="63" max="63" width="8.625" bestFit="1" customWidth="1"/>
    <col min="64" max="64" width="22.125" bestFit="1" customWidth="1"/>
    <col min="65" max="65" width="14.125" bestFit="1" customWidth="1"/>
    <col min="66" max="66" width="11.625" bestFit="1" customWidth="1"/>
    <col min="67" max="67" width="12.875" bestFit="1" customWidth="1"/>
    <col min="68" max="68" width="11.875" bestFit="1" customWidth="1"/>
    <col min="69" max="69" width="12.875" bestFit="1" customWidth="1"/>
  </cols>
  <sheetData>
    <row r="1" spans="1:11" ht="37.15" customHeight="1" x14ac:dyDescent="0.3">
      <c r="A1" s="13" t="s">
        <v>63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3">
      <c r="D2" t="str">
        <f>_xll.Assistant.XL.RIK_AG("INF53_0_0_0_0_0_0_D=0x0;INF01@E=0,S=16,G=0,T=0_0,P=-1@E=1,S=8@@@R=A,S=1009|1,V={0}:R=B,S=27,V={1}:R=C,S=1009|2,V={2}:R=D,S=1009|13,V={3}:R=E,S=1009|14,V={4}:R=F,S=1009|10,V={5}:R=G,S=1009|5,V={6}:R=H,S=1005|1,V={7}:R=I,S"&amp;"=1005|17,V={8}:R=J,S=1005|18,V={9}:",$C$3,$C$4,$C$6,$C$7,$C$8,$C$9,$C$10,$C$12,$C$13,$C$14)</f>
        <v/>
      </c>
    </row>
    <row r="3" spans="1:11" x14ac:dyDescent="0.3">
      <c r="B3" s="5" t="s">
        <v>12</v>
      </c>
      <c r="C3" s="1" t="s">
        <v>69</v>
      </c>
    </row>
    <row r="4" spans="1:11" x14ac:dyDescent="0.3">
      <c r="B4" s="5" t="s">
        <v>62</v>
      </c>
      <c r="C4" t="s">
        <v>60</v>
      </c>
    </row>
    <row r="6" spans="1:11" x14ac:dyDescent="0.3">
      <c r="B6" s="5" t="s">
        <v>13</v>
      </c>
      <c r="C6" s="1" t="s">
        <v>5</v>
      </c>
    </row>
    <row r="7" spans="1:11" x14ac:dyDescent="0.3">
      <c r="B7" s="5" t="s">
        <v>23</v>
      </c>
      <c r="C7" s="1" t="s">
        <v>5</v>
      </c>
    </row>
    <row r="8" spans="1:11" x14ac:dyDescent="0.3">
      <c r="B8" s="5" t="s">
        <v>24</v>
      </c>
      <c r="C8" t="s">
        <v>5</v>
      </c>
    </row>
    <row r="9" spans="1:11" x14ac:dyDescent="0.3">
      <c r="B9" s="5" t="s">
        <v>25</v>
      </c>
      <c r="C9" s="1" t="s">
        <v>36</v>
      </c>
    </row>
    <row r="10" spans="1:11" x14ac:dyDescent="0.3">
      <c r="B10" s="5" t="s">
        <v>28</v>
      </c>
      <c r="C10" t="s">
        <v>5</v>
      </c>
    </row>
    <row r="12" spans="1:11" x14ac:dyDescent="0.3">
      <c r="B12" s="5" t="s">
        <v>15</v>
      </c>
      <c r="C12" t="s">
        <v>5</v>
      </c>
    </row>
    <row r="13" spans="1:11" x14ac:dyDescent="0.3">
      <c r="B13" s="5" t="s">
        <v>33</v>
      </c>
      <c r="C13" t="s">
        <v>5</v>
      </c>
    </row>
    <row r="14" spans="1:11" x14ac:dyDescent="0.3">
      <c r="B14" s="5" t="s">
        <v>34</v>
      </c>
      <c r="C14" t="s">
        <v>5</v>
      </c>
    </row>
    <row r="18" spans="2:8" x14ac:dyDescent="0.3">
      <c r="B18" t="str">
        <f>_xll.Assistant.XL.RIK_AL("INF53__3_0_1,F=B='1',U='0',I='0',FN='Calibri',FS='10',FC='#FFFFFF',BC='#A5A5A5',AH='1',AV='1',Br=[$top-$bottom],BrS='1',BrC='#778899'_1,C=Total,F=B='1',U='0',I='0',FN='Calibri',FS='10',FC='#000000',BC='#FFFFFF',AH='1',AV"&amp;"='1',Br=[$top-$bottom],BrS='1',BrC='#778899'_0_0_0_1_D=1x1;INF01@E=0,S=18,G=0,T=0,P=0,O=NF='Texte'_B='0'_U='0'_I='0'_FN='Calibri'_FS='10'_FC='#000000'_BC='#FFFFFF'_AH='1'_AV='1'_Br=[]_BrS='0'_BrC='#FFFFFF'_WpT='0':E=0,S="&amp;"16,G=0,T=0,P=0,O=NF='Texte'_B='0'_U='0'_I='0'_FN='Calibri'_FS='10'_FC='#000000'_BC='#FFFFFF'_AH='1'_AV='1'_Br=[]_BrS='0'_BrC='#FFFFFF'_WpT='0':E=1,S=6,G=0,T=0,P=0,O=NF='Nombre'_B='0'_U='0'_I='0'_FN='Calibri'_FS='10'_FC='"&amp;"#000000'_BC='#FFFFFF'_AH='3'_AV='1'_Br=[]_BrS='0'_BrC='#FFFFFF'_WpT='0':E=1,S=7,G=0,T=0,P=0,O=NF='Nombre'_B='0'_U='0'_I='0'_FN='Calibri'_FS='10'_FC='#000000'_BC='#FFFFFF'_AH='3'_AV='1'_Br=[]_BrS='0'_BrC='#FFFFFF'_WpT='0'"&amp;":E=1,S=8,G=0,T=0,P=0,O=NF='Nombre'_B='0'_U='0'_I='0'_FN='Calibri'_FS='10'_FC='#000000'_BC='#FFFFFF'_AH='3'_AV='1'_Br=[]_BrS='0'_BrC='#FFFFFF'_WpT='0':E=0,S=27,G=0,T=0,P=0,O=NF='Texte'_B='0'_U='0'_I='0'_FN='Calibri'_FS='1"&amp;"0'_FC='#000000'_BC='#FFFFFF'_AH='1'_AV='1'_Br=[]_BrS='0'_BrC='#FFFFFF'_WpT='0':E=0,S=1009|2,G=0,T=0,P=0,O=NF='Texte'_B='0'_U='0'_I='0'_FN='Calibri'_FS='10'_FC='#000000'_BC='#FFFFFF'_AH='1'_AV='1'_Br=[]_BrS='0'_BrC='#FFFF"&amp;"FF'_WpT='0':E=0,S=1009|3,G=0,T=0,P=0,O=NF='Texte'_B='0'_U='0'_I='0'_FN='Calibri'_FS='10'_FC='#000000'_BC='#FFFFFF'_AH='1'_AV='1'_Br=[]_BrS='0'_BrC='#FFFFFF'_WpT='0':E=0,S=1009|13,G=0,T=0,P=0,O=NF='Texte'_B='0'_U='0'_I='0"&amp;"'_FN='Calibri'_FS='10'_FC='#000000'_BC='#FFFFFF'_AH='1'_AV='1'_Br=[]_BrS='0'_BrC='#FFFFFF'_WpT='0':E=0,S=1009|14,G=0,T=0,P=0,O=NF='Texte'_B='0'_U='0'_I='0'_FN='Calibri'_FS='10'_FC='#000000'_BC='#FFFFFF'_AH='1'_AV='1'_Br="&amp;"[]_BrS='0'_BrC='#FFFFFF'_WpT='0':E=0,S=1009|5,G=0,T=0,P=0,O=NF='Texte'_B='0'_U='0'_I='0'_FN='Calibri'_FS='10'_FC='#000000'_BC='#FFFFFF'_AH='1'_AV='1'_Br=[]_BrS='0'_BrC='#FFFFFF'_WpT='0':@R=A,S=1009|1,V={0}:R=B,S=27,V={1}"&amp;":R=C,S=1009|2,V={2}:R=D,S=1009|13,V={3}:R=E,S=1009|14,V={4}:R=F,S=1009|10,V={5}:R=G,S=1009|5,V={6}:R=H,S=1005|1,V={7}:R=I,S=1005|17,V={8}:R=J,S=1005|18,V={9}:",$C$3,$C$4,$C$6,$C$7,$C$8,$C$9,$C$10,$C$12,$C$13,$C$14)</f>
        <v/>
      </c>
    </row>
    <row r="19" spans="2:8" x14ac:dyDescent="0.3">
      <c r="B19" s="9" t="s">
        <v>56</v>
      </c>
      <c r="E19" s="9" t="s">
        <v>17</v>
      </c>
    </row>
    <row r="20" spans="2:8" x14ac:dyDescent="0.3">
      <c r="B20" s="9" t="s">
        <v>23</v>
      </c>
      <c r="C20" s="9" t="s">
        <v>4</v>
      </c>
      <c r="D20" s="9" t="s">
        <v>6</v>
      </c>
      <c r="E20" t="s">
        <v>58</v>
      </c>
      <c r="F20" t="s">
        <v>2</v>
      </c>
      <c r="G20" t="s">
        <v>3</v>
      </c>
      <c r="H20" t="s">
        <v>30</v>
      </c>
    </row>
    <row r="21" spans="2:8" x14ac:dyDescent="0.3">
      <c r="B21" t="s">
        <v>35</v>
      </c>
      <c r="C21" t="s">
        <v>347</v>
      </c>
      <c r="D21" t="s">
        <v>346</v>
      </c>
      <c r="E21" s="2">
        <v>23.759999999999998</v>
      </c>
      <c r="F21" s="2">
        <v>0</v>
      </c>
      <c r="G21" s="2">
        <v>0</v>
      </c>
      <c r="H21" s="2">
        <v>23.759999999999998</v>
      </c>
    </row>
    <row r="22" spans="2:8" x14ac:dyDescent="0.3">
      <c r="C22" t="s">
        <v>484</v>
      </c>
      <c r="D22" t="s">
        <v>483</v>
      </c>
      <c r="E22" s="2">
        <v>59.36</v>
      </c>
      <c r="F22" s="2"/>
      <c r="G22" s="2">
        <v>200</v>
      </c>
      <c r="H22" s="2">
        <v>259.36</v>
      </c>
    </row>
    <row r="23" spans="2:8" x14ac:dyDescent="0.3">
      <c r="C23" t="s">
        <v>651</v>
      </c>
      <c r="D23" t="s">
        <v>650</v>
      </c>
      <c r="E23" s="2">
        <v>60.1524</v>
      </c>
      <c r="F23" s="2"/>
      <c r="G23" s="2">
        <v>275</v>
      </c>
      <c r="H23" s="2">
        <v>335.1524</v>
      </c>
    </row>
    <row r="24" spans="2:8" x14ac:dyDescent="0.3">
      <c r="C24" t="s">
        <v>421</v>
      </c>
      <c r="D24" t="s">
        <v>420</v>
      </c>
      <c r="E24" s="2">
        <v>106.92</v>
      </c>
      <c r="F24" s="2">
        <v>0</v>
      </c>
      <c r="G24" s="2">
        <v>29027.600000000013</v>
      </c>
      <c r="H24" s="2">
        <v>29134.520000000011</v>
      </c>
    </row>
    <row r="25" spans="2:8" x14ac:dyDescent="0.3">
      <c r="C25" t="s">
        <v>445</v>
      </c>
      <c r="D25" t="s">
        <v>444</v>
      </c>
      <c r="E25" s="2">
        <v>146.65</v>
      </c>
      <c r="F25" s="2">
        <v>0</v>
      </c>
      <c r="G25" s="2">
        <v>990.00000000000011</v>
      </c>
      <c r="H25" s="2">
        <v>1136.6500000000001</v>
      </c>
    </row>
    <row r="26" spans="2:8" x14ac:dyDescent="0.3">
      <c r="C26" t="s">
        <v>394</v>
      </c>
      <c r="D26" t="s">
        <v>393</v>
      </c>
      <c r="E26" s="2">
        <v>1233.46</v>
      </c>
      <c r="F26" s="2">
        <v>0</v>
      </c>
      <c r="G26" s="2">
        <v>885.00000000000023</v>
      </c>
      <c r="H26" s="2">
        <v>2118.46</v>
      </c>
    </row>
    <row r="27" spans="2:8" x14ac:dyDescent="0.3">
      <c r="C27" t="s">
        <v>766</v>
      </c>
      <c r="D27" t="s">
        <v>765</v>
      </c>
      <c r="E27" s="2">
        <v>165.05</v>
      </c>
      <c r="F27" s="2">
        <v>0</v>
      </c>
      <c r="G27" s="2">
        <v>1050</v>
      </c>
      <c r="H27" s="2">
        <v>1215.05</v>
      </c>
    </row>
    <row r="28" spans="2:8" x14ac:dyDescent="0.3">
      <c r="C28" t="s">
        <v>762</v>
      </c>
      <c r="D28" t="s">
        <v>761</v>
      </c>
      <c r="E28" s="2">
        <v>219.12</v>
      </c>
      <c r="F28" s="2"/>
      <c r="G28" s="2">
        <v>625</v>
      </c>
      <c r="H28" s="2">
        <v>844.12</v>
      </c>
    </row>
    <row r="29" spans="2:8" x14ac:dyDescent="0.3">
      <c r="C29" t="s">
        <v>661</v>
      </c>
      <c r="D29" t="s">
        <v>660</v>
      </c>
      <c r="E29" s="2">
        <v>274.27999999999997</v>
      </c>
      <c r="F29" s="2">
        <v>0</v>
      </c>
      <c r="G29" s="2">
        <v>0</v>
      </c>
      <c r="H29" s="2">
        <v>274.27999999999997</v>
      </c>
    </row>
    <row r="30" spans="2:8" x14ac:dyDescent="0.3">
      <c r="C30" t="s">
        <v>318</v>
      </c>
      <c r="D30" t="s">
        <v>317</v>
      </c>
      <c r="E30" s="2">
        <v>356.42</v>
      </c>
      <c r="F30" s="2"/>
      <c r="G30" s="2">
        <v>5374.9999999999982</v>
      </c>
      <c r="H30" s="2">
        <v>5731.4199999999983</v>
      </c>
    </row>
    <row r="31" spans="2:8" x14ac:dyDescent="0.3">
      <c r="C31" t="s">
        <v>105</v>
      </c>
      <c r="D31" t="s">
        <v>104</v>
      </c>
      <c r="E31" s="2">
        <v>359.23239999999993</v>
      </c>
      <c r="F31" s="2">
        <v>0</v>
      </c>
      <c r="G31" s="2">
        <v>5565.0000000000009</v>
      </c>
      <c r="H31" s="2">
        <v>5924.2324000000008</v>
      </c>
    </row>
    <row r="32" spans="2:8" x14ac:dyDescent="0.3">
      <c r="C32" t="s">
        <v>137</v>
      </c>
      <c r="D32" t="s">
        <v>136</v>
      </c>
      <c r="E32" s="2">
        <v>462</v>
      </c>
      <c r="F32" s="2"/>
      <c r="G32" s="2">
        <v>725</v>
      </c>
      <c r="H32" s="2">
        <v>1187</v>
      </c>
    </row>
    <row r="33" spans="3:8" x14ac:dyDescent="0.3">
      <c r="C33" t="s">
        <v>74</v>
      </c>
      <c r="D33" t="s">
        <v>73</v>
      </c>
      <c r="E33" s="2">
        <v>474.625</v>
      </c>
      <c r="F33" s="2"/>
      <c r="G33" s="2">
        <v>500.00000000000011</v>
      </c>
      <c r="H33" s="2">
        <v>974.62500000000011</v>
      </c>
    </row>
    <row r="34" spans="3:8" x14ac:dyDescent="0.3">
      <c r="C34" t="s">
        <v>706</v>
      </c>
      <c r="D34" t="s">
        <v>705</v>
      </c>
      <c r="E34" s="2">
        <v>673.11</v>
      </c>
      <c r="F34" s="2">
        <v>9</v>
      </c>
      <c r="G34" s="2">
        <v>20</v>
      </c>
      <c r="H34" s="2">
        <v>702.11</v>
      </c>
    </row>
    <row r="35" spans="3:8" x14ac:dyDescent="0.3">
      <c r="C35" t="s">
        <v>581</v>
      </c>
      <c r="D35" t="s">
        <v>580</v>
      </c>
      <c r="E35" s="2">
        <v>693.28</v>
      </c>
      <c r="F35" s="2">
        <v>0</v>
      </c>
      <c r="G35" s="2">
        <v>0</v>
      </c>
      <c r="H35" s="2">
        <v>693.28</v>
      </c>
    </row>
    <row r="36" spans="3:8" x14ac:dyDescent="0.3">
      <c r="C36" t="s">
        <v>126</v>
      </c>
      <c r="D36" t="s">
        <v>125</v>
      </c>
      <c r="E36" s="2">
        <v>905.9</v>
      </c>
      <c r="F36" s="2">
        <v>12.5</v>
      </c>
      <c r="G36" s="2">
        <v>18152.500000000004</v>
      </c>
      <c r="H36" s="2">
        <v>19070.900000000005</v>
      </c>
    </row>
    <row r="37" spans="3:8" x14ac:dyDescent="0.3">
      <c r="C37" t="s">
        <v>349</v>
      </c>
      <c r="D37" t="s">
        <v>348</v>
      </c>
      <c r="E37" s="2">
        <v>929</v>
      </c>
      <c r="F37" s="2">
        <v>0</v>
      </c>
      <c r="G37" s="2">
        <v>0</v>
      </c>
      <c r="H37" s="2">
        <v>929</v>
      </c>
    </row>
    <row r="38" spans="3:8" x14ac:dyDescent="0.3">
      <c r="C38" t="s">
        <v>164</v>
      </c>
      <c r="D38" t="s">
        <v>163</v>
      </c>
      <c r="E38" s="2">
        <v>1499.7</v>
      </c>
      <c r="F38" s="2">
        <v>0</v>
      </c>
      <c r="G38" s="2">
        <v>1326.4000000000003</v>
      </c>
      <c r="H38" s="2">
        <v>2826.1000000000004</v>
      </c>
    </row>
    <row r="39" spans="3:8" x14ac:dyDescent="0.3">
      <c r="C39" t="s">
        <v>326</v>
      </c>
      <c r="D39" t="s">
        <v>325</v>
      </c>
      <c r="E39" s="2">
        <v>4018.4449999999997</v>
      </c>
      <c r="F39" s="2">
        <v>20</v>
      </c>
      <c r="G39" s="2">
        <v>1641.2</v>
      </c>
      <c r="H39" s="2">
        <v>5679.6449999999995</v>
      </c>
    </row>
    <row r="40" spans="3:8" x14ac:dyDescent="0.3">
      <c r="C40" t="s">
        <v>425</v>
      </c>
      <c r="D40" t="s">
        <v>424</v>
      </c>
      <c r="E40" s="2"/>
      <c r="F40" s="2">
        <v>0</v>
      </c>
      <c r="G40" s="2">
        <v>405</v>
      </c>
      <c r="H40" s="2">
        <v>405</v>
      </c>
    </row>
    <row r="41" spans="3:8" x14ac:dyDescent="0.3">
      <c r="C41" t="s">
        <v>719</v>
      </c>
      <c r="D41" t="s">
        <v>718</v>
      </c>
      <c r="E41" s="2"/>
      <c r="F41" s="2">
        <v>0</v>
      </c>
      <c r="G41" s="2">
        <v>1345</v>
      </c>
      <c r="H41" s="2">
        <v>1345</v>
      </c>
    </row>
    <row r="42" spans="3:8" x14ac:dyDescent="0.3">
      <c r="C42" t="s">
        <v>756</v>
      </c>
      <c r="D42" t="s">
        <v>755</v>
      </c>
      <c r="E42" s="2"/>
      <c r="F42" s="2">
        <v>0</v>
      </c>
      <c r="G42" s="2">
        <v>0</v>
      </c>
      <c r="H42" s="2">
        <v>0</v>
      </c>
    </row>
    <row r="43" spans="3:8" x14ac:dyDescent="0.3">
      <c r="C43" t="s">
        <v>647</v>
      </c>
      <c r="D43" t="s">
        <v>646</v>
      </c>
      <c r="E43" s="2"/>
      <c r="F43" s="2">
        <v>0</v>
      </c>
      <c r="G43" s="2">
        <v>608</v>
      </c>
      <c r="H43" s="2">
        <v>608</v>
      </c>
    </row>
    <row r="44" spans="3:8" x14ac:dyDescent="0.3">
      <c r="C44" t="s">
        <v>760</v>
      </c>
      <c r="D44" t="s">
        <v>759</v>
      </c>
      <c r="E44" s="2"/>
      <c r="F44" s="2">
        <v>0</v>
      </c>
      <c r="G44" s="2">
        <v>0</v>
      </c>
      <c r="H44" s="2">
        <v>0</v>
      </c>
    </row>
    <row r="45" spans="3:8" x14ac:dyDescent="0.3">
      <c r="C45" t="s">
        <v>764</v>
      </c>
      <c r="D45" t="s">
        <v>763</v>
      </c>
      <c r="E45" s="2"/>
      <c r="F45" s="2">
        <v>0</v>
      </c>
      <c r="G45" s="2">
        <v>275</v>
      </c>
      <c r="H45" s="2">
        <v>275</v>
      </c>
    </row>
    <row r="46" spans="3:8" x14ac:dyDescent="0.3">
      <c r="C46" t="s">
        <v>577</v>
      </c>
      <c r="D46" t="s">
        <v>576</v>
      </c>
      <c r="E46" s="2"/>
      <c r="F46" s="2">
        <v>0</v>
      </c>
      <c r="G46" s="2">
        <v>4959.9999999999991</v>
      </c>
      <c r="H46" s="2">
        <v>4959.9999999999991</v>
      </c>
    </row>
    <row r="47" spans="3:8" x14ac:dyDescent="0.3">
      <c r="C47" t="s">
        <v>653</v>
      </c>
      <c r="D47" t="s">
        <v>652</v>
      </c>
      <c r="E47" s="2"/>
      <c r="F47" s="2">
        <v>0</v>
      </c>
      <c r="G47" s="2">
        <v>0</v>
      </c>
      <c r="H47" s="2">
        <v>0</v>
      </c>
    </row>
    <row r="48" spans="3:8" x14ac:dyDescent="0.3">
      <c r="C48" t="s">
        <v>208</v>
      </c>
      <c r="D48" t="s">
        <v>207</v>
      </c>
      <c r="E48" s="2"/>
      <c r="F48" s="2">
        <v>0</v>
      </c>
      <c r="G48" s="2">
        <v>0</v>
      </c>
      <c r="H48" s="2">
        <v>0</v>
      </c>
    </row>
    <row r="49" spans="3:8" x14ac:dyDescent="0.3">
      <c r="C49" t="s">
        <v>210</v>
      </c>
      <c r="D49" t="s">
        <v>209</v>
      </c>
      <c r="E49" s="2"/>
      <c r="F49" s="2">
        <v>0</v>
      </c>
      <c r="G49" s="2">
        <v>255</v>
      </c>
      <c r="H49" s="2">
        <v>255</v>
      </c>
    </row>
    <row r="50" spans="3:8" x14ac:dyDescent="0.3">
      <c r="C50" t="s">
        <v>691</v>
      </c>
      <c r="D50" t="s">
        <v>690</v>
      </c>
      <c r="E50" s="2"/>
      <c r="F50" s="2">
        <v>0</v>
      </c>
      <c r="G50" s="2">
        <v>53.4</v>
      </c>
      <c r="H50" s="2">
        <v>53.4</v>
      </c>
    </row>
    <row r="51" spans="3:8" x14ac:dyDescent="0.3">
      <c r="C51" t="s">
        <v>295</v>
      </c>
      <c r="D51" t="s">
        <v>294</v>
      </c>
      <c r="E51" s="2"/>
      <c r="F51" s="2">
        <v>0</v>
      </c>
      <c r="G51" s="2">
        <v>600.29999999999995</v>
      </c>
      <c r="H51" s="2">
        <v>600.29999999999995</v>
      </c>
    </row>
    <row r="52" spans="3:8" x14ac:dyDescent="0.3">
      <c r="C52" t="s">
        <v>297</v>
      </c>
      <c r="D52" t="s">
        <v>296</v>
      </c>
      <c r="E52" s="2"/>
      <c r="F52" s="2">
        <v>0</v>
      </c>
      <c r="G52" s="2">
        <v>37.200000000000003</v>
      </c>
      <c r="H52" s="2">
        <v>37.200000000000003</v>
      </c>
    </row>
    <row r="53" spans="3:8" x14ac:dyDescent="0.3">
      <c r="C53" t="s">
        <v>303</v>
      </c>
      <c r="D53" t="s">
        <v>302</v>
      </c>
      <c r="E53" s="2"/>
      <c r="F53" s="2">
        <v>0</v>
      </c>
      <c r="G53" s="2">
        <v>289.99999999999994</v>
      </c>
      <c r="H53" s="2">
        <v>289.99999999999994</v>
      </c>
    </row>
    <row r="54" spans="3:8" x14ac:dyDescent="0.3">
      <c r="C54" t="s">
        <v>583</v>
      </c>
      <c r="D54" t="s">
        <v>582</v>
      </c>
      <c r="E54" s="2"/>
      <c r="F54" s="2">
        <v>0</v>
      </c>
      <c r="G54" s="2">
        <v>18</v>
      </c>
      <c r="H54" s="2">
        <v>18</v>
      </c>
    </row>
    <row r="55" spans="3:8" x14ac:dyDescent="0.3">
      <c r="C55" t="s">
        <v>585</v>
      </c>
      <c r="D55" t="s">
        <v>584</v>
      </c>
      <c r="E55" s="2"/>
      <c r="F55" s="2">
        <v>0</v>
      </c>
      <c r="G55" s="2">
        <v>0</v>
      </c>
      <c r="H55" s="2">
        <v>0</v>
      </c>
    </row>
    <row r="56" spans="3:8" x14ac:dyDescent="0.3">
      <c r="C56" t="s">
        <v>655</v>
      </c>
      <c r="D56" t="s">
        <v>654</v>
      </c>
      <c r="E56" s="2"/>
      <c r="F56" s="2">
        <v>0</v>
      </c>
      <c r="G56" s="2">
        <v>673</v>
      </c>
      <c r="H56" s="2">
        <v>673</v>
      </c>
    </row>
    <row r="57" spans="3:8" x14ac:dyDescent="0.3">
      <c r="C57" t="s">
        <v>657</v>
      </c>
      <c r="D57" t="s">
        <v>656</v>
      </c>
      <c r="E57" s="2"/>
      <c r="F57" s="2">
        <v>0</v>
      </c>
      <c r="G57" s="2">
        <v>75</v>
      </c>
      <c r="H57" s="2">
        <v>75</v>
      </c>
    </row>
    <row r="58" spans="3:8" x14ac:dyDescent="0.3">
      <c r="C58" t="s">
        <v>561</v>
      </c>
      <c r="D58" t="s">
        <v>560</v>
      </c>
      <c r="E58" s="2"/>
      <c r="F58" s="2"/>
      <c r="G58" s="2">
        <v>1895</v>
      </c>
      <c r="H58" s="2">
        <v>1895</v>
      </c>
    </row>
    <row r="59" spans="3:8" x14ac:dyDescent="0.3">
      <c r="C59" t="s">
        <v>682</v>
      </c>
      <c r="D59" t="s">
        <v>681</v>
      </c>
      <c r="E59" s="2"/>
      <c r="F59" s="2"/>
      <c r="G59" s="2">
        <v>20</v>
      </c>
      <c r="H59" s="2">
        <v>20</v>
      </c>
    </row>
    <row r="60" spans="3:8" x14ac:dyDescent="0.3">
      <c r="C60" t="s">
        <v>676</v>
      </c>
      <c r="D60" t="s">
        <v>675</v>
      </c>
      <c r="E60" s="2"/>
      <c r="F60" s="2"/>
      <c r="G60" s="2">
        <v>577.49999999999989</v>
      </c>
      <c r="H60" s="2">
        <v>577.49999999999989</v>
      </c>
    </row>
    <row r="61" spans="3:8" x14ac:dyDescent="0.3">
      <c r="C61" t="s">
        <v>754</v>
      </c>
      <c r="D61" t="s">
        <v>753</v>
      </c>
      <c r="E61" s="2"/>
      <c r="F61" s="2"/>
      <c r="G61" s="2">
        <v>2995</v>
      </c>
      <c r="H61" s="2">
        <v>2995</v>
      </c>
    </row>
    <row r="62" spans="3:8" x14ac:dyDescent="0.3">
      <c r="C62" t="s">
        <v>470</v>
      </c>
      <c r="D62" t="s">
        <v>469</v>
      </c>
      <c r="E62" s="2"/>
      <c r="F62" s="2"/>
      <c r="G62" s="2">
        <v>300</v>
      </c>
      <c r="H62" s="2">
        <v>300</v>
      </c>
    </row>
    <row r="63" spans="3:8" x14ac:dyDescent="0.3">
      <c r="C63" t="s">
        <v>781</v>
      </c>
      <c r="D63" t="s">
        <v>780</v>
      </c>
      <c r="E63" s="2"/>
      <c r="F63" s="2"/>
      <c r="G63" s="2">
        <v>525</v>
      </c>
      <c r="H63" s="2">
        <v>525</v>
      </c>
    </row>
    <row r="64" spans="3:8" x14ac:dyDescent="0.3">
      <c r="C64" t="s">
        <v>362</v>
      </c>
      <c r="D64" t="s">
        <v>361</v>
      </c>
      <c r="E64" s="2"/>
      <c r="F64" s="2"/>
      <c r="G64" s="2">
        <v>275</v>
      </c>
      <c r="H64" s="2">
        <v>275</v>
      </c>
    </row>
    <row r="65" spans="3:8" x14ac:dyDescent="0.3">
      <c r="C65" t="s">
        <v>476</v>
      </c>
      <c r="D65" t="s">
        <v>475</v>
      </c>
      <c r="E65" s="2"/>
      <c r="F65" s="2"/>
      <c r="G65" s="2">
        <v>25</v>
      </c>
      <c r="H65" s="2">
        <v>25</v>
      </c>
    </row>
    <row r="66" spans="3:8" x14ac:dyDescent="0.3">
      <c r="C66" t="s">
        <v>237</v>
      </c>
      <c r="D66" t="s">
        <v>236</v>
      </c>
      <c r="E66" s="2"/>
      <c r="F66" s="2"/>
      <c r="G66" s="2">
        <v>425</v>
      </c>
      <c r="H66" s="2">
        <v>425</v>
      </c>
    </row>
    <row r="67" spans="3:8" x14ac:dyDescent="0.3">
      <c r="C67" t="s">
        <v>457</v>
      </c>
      <c r="D67" t="s">
        <v>456</v>
      </c>
      <c r="E67" s="2"/>
      <c r="F67" s="2"/>
      <c r="G67" s="2">
        <v>2400</v>
      </c>
      <c r="H67" s="2">
        <v>2400</v>
      </c>
    </row>
    <row r="68" spans="3:8" x14ac:dyDescent="0.3">
      <c r="C68" t="s">
        <v>145</v>
      </c>
      <c r="D68" t="s">
        <v>144</v>
      </c>
      <c r="E68" s="2"/>
      <c r="F68" s="2"/>
      <c r="G68" s="2">
        <v>375</v>
      </c>
      <c r="H68" s="2">
        <v>375</v>
      </c>
    </row>
    <row r="69" spans="3:8" x14ac:dyDescent="0.3">
      <c r="C69" t="s">
        <v>345</v>
      </c>
      <c r="D69" t="s">
        <v>344</v>
      </c>
      <c r="E69" s="2"/>
      <c r="F69" s="2"/>
      <c r="G69" s="2">
        <v>125</v>
      </c>
      <c r="H69" s="2">
        <v>125</v>
      </c>
    </row>
    <row r="70" spans="3:8" x14ac:dyDescent="0.3">
      <c r="C70" t="s">
        <v>573</v>
      </c>
      <c r="D70" t="s">
        <v>572</v>
      </c>
      <c r="E70" s="2"/>
      <c r="F70" s="2"/>
      <c r="G70" s="2">
        <v>450</v>
      </c>
      <c r="H70" s="2">
        <v>450</v>
      </c>
    </row>
    <row r="71" spans="3:8" x14ac:dyDescent="0.3">
      <c r="C71" t="s">
        <v>406</v>
      </c>
      <c r="D71" t="s">
        <v>405</v>
      </c>
      <c r="E71" s="2"/>
      <c r="F71" s="2"/>
      <c r="G71" s="2">
        <v>135</v>
      </c>
      <c r="H71" s="2">
        <v>135</v>
      </c>
    </row>
    <row r="72" spans="3:8" x14ac:dyDescent="0.3">
      <c r="C72" t="s">
        <v>277</v>
      </c>
      <c r="D72" t="s">
        <v>276</v>
      </c>
      <c r="E72" s="2"/>
      <c r="F72" s="2"/>
      <c r="G72" s="2">
        <v>20</v>
      </c>
      <c r="H72" s="2">
        <v>20</v>
      </c>
    </row>
    <row r="73" spans="3:8" x14ac:dyDescent="0.3">
      <c r="C73" t="s">
        <v>170</v>
      </c>
      <c r="D73" t="s">
        <v>169</v>
      </c>
      <c r="E73" s="2"/>
      <c r="F73" s="2"/>
      <c r="G73" s="2">
        <v>50</v>
      </c>
      <c r="H73" s="2">
        <v>50</v>
      </c>
    </row>
    <row r="74" spans="3:8" x14ac:dyDescent="0.3">
      <c r="C74" t="s">
        <v>89</v>
      </c>
      <c r="D74" t="s">
        <v>88</v>
      </c>
      <c r="E74" s="2"/>
      <c r="F74" s="2"/>
      <c r="G74" s="2">
        <v>719</v>
      </c>
      <c r="H74" s="2">
        <v>719</v>
      </c>
    </row>
    <row r="75" spans="3:8" x14ac:dyDescent="0.3">
      <c r="C75" t="s">
        <v>629</v>
      </c>
      <c r="D75" t="s">
        <v>628</v>
      </c>
      <c r="E75" s="2"/>
      <c r="F75" s="2"/>
      <c r="G75" s="2">
        <v>100</v>
      </c>
      <c r="H75" s="2">
        <v>100</v>
      </c>
    </row>
    <row r="76" spans="3:8" x14ac:dyDescent="0.3">
      <c r="C76" t="s">
        <v>109</v>
      </c>
      <c r="D76" t="s">
        <v>108</v>
      </c>
      <c r="E76" s="2"/>
      <c r="F76" s="2"/>
      <c r="G76" s="2">
        <v>250</v>
      </c>
      <c r="H76" s="2">
        <v>250</v>
      </c>
    </row>
    <row r="77" spans="3:8" x14ac:dyDescent="0.3">
      <c r="C77" t="s">
        <v>202</v>
      </c>
      <c r="D77" t="s">
        <v>201</v>
      </c>
      <c r="E77" s="2"/>
      <c r="F77" s="2"/>
      <c r="G77" s="2">
        <v>1179.9999999999998</v>
      </c>
      <c r="H77" s="2">
        <v>1179.9999999999998</v>
      </c>
    </row>
    <row r="78" spans="3:8" x14ac:dyDescent="0.3">
      <c r="C78" t="s">
        <v>293</v>
      </c>
      <c r="D78" t="s">
        <v>292</v>
      </c>
      <c r="E78" s="2"/>
      <c r="F78" s="2"/>
      <c r="G78" s="2">
        <v>1527.4999999999995</v>
      </c>
      <c r="H78" s="2">
        <v>1527.4999999999995</v>
      </c>
    </row>
    <row r="79" spans="3:8" x14ac:dyDescent="0.3">
      <c r="C79" t="s">
        <v>335</v>
      </c>
      <c r="D79" t="s">
        <v>334</v>
      </c>
      <c r="E79" s="2"/>
      <c r="F79" s="2"/>
      <c r="G79" s="2">
        <v>300</v>
      </c>
      <c r="H79" s="2">
        <v>300</v>
      </c>
    </row>
    <row r="80" spans="3:8" x14ac:dyDescent="0.3">
      <c r="C80" t="s">
        <v>563</v>
      </c>
      <c r="D80" t="s">
        <v>562</v>
      </c>
      <c r="E80" s="2"/>
      <c r="F80" s="2"/>
      <c r="G80" s="2">
        <v>1225</v>
      </c>
      <c r="H80" s="2">
        <v>1225</v>
      </c>
    </row>
    <row r="81" spans="3:8" x14ac:dyDescent="0.3">
      <c r="C81" t="s">
        <v>752</v>
      </c>
      <c r="D81" t="s">
        <v>751</v>
      </c>
      <c r="E81" s="2"/>
      <c r="F81" s="2"/>
      <c r="G81" s="2">
        <v>675</v>
      </c>
      <c r="H81" s="2">
        <v>675</v>
      </c>
    </row>
    <row r="82" spans="3:8" x14ac:dyDescent="0.3">
      <c r="C82" t="s">
        <v>333</v>
      </c>
      <c r="D82" t="s">
        <v>332</v>
      </c>
      <c r="E82" s="2"/>
      <c r="F82" s="2"/>
      <c r="G82" s="2">
        <v>1200</v>
      </c>
      <c r="H82" s="2">
        <v>1200</v>
      </c>
    </row>
    <row r="83" spans="3:8" x14ac:dyDescent="0.3">
      <c r="C83" t="s">
        <v>437</v>
      </c>
      <c r="D83" t="s">
        <v>436</v>
      </c>
      <c r="E83" s="2"/>
      <c r="F83" s="2"/>
      <c r="G83" s="2">
        <v>40</v>
      </c>
      <c r="H83" s="2">
        <v>40</v>
      </c>
    </row>
    <row r="84" spans="3:8" x14ac:dyDescent="0.3">
      <c r="C84" t="s">
        <v>569</v>
      </c>
      <c r="D84" t="s">
        <v>568</v>
      </c>
      <c r="E84" s="2"/>
      <c r="F84" s="2"/>
      <c r="G84" s="2">
        <v>360</v>
      </c>
      <c r="H84" s="2">
        <v>360</v>
      </c>
    </row>
    <row r="85" spans="3:8" x14ac:dyDescent="0.3">
      <c r="C85" t="s">
        <v>723</v>
      </c>
      <c r="D85" t="s">
        <v>722</v>
      </c>
      <c r="E85" s="2"/>
      <c r="F85" s="2"/>
      <c r="G85" s="2">
        <v>775</v>
      </c>
      <c r="H85" s="2">
        <v>775</v>
      </c>
    </row>
    <row r="86" spans="3:8" x14ac:dyDescent="0.3">
      <c r="C86" t="s">
        <v>520</v>
      </c>
      <c r="D86" t="s">
        <v>519</v>
      </c>
      <c r="E86" s="2"/>
      <c r="F86" s="2"/>
      <c r="G86" s="2">
        <v>100</v>
      </c>
      <c r="H86" s="2">
        <v>100</v>
      </c>
    </row>
    <row r="87" spans="3:8" x14ac:dyDescent="0.3">
      <c r="C87" t="s">
        <v>529</v>
      </c>
      <c r="D87" t="s">
        <v>528</v>
      </c>
      <c r="E87" s="2"/>
      <c r="F87" s="2"/>
      <c r="G87" s="2">
        <v>100</v>
      </c>
      <c r="H87" s="2">
        <v>100</v>
      </c>
    </row>
    <row r="88" spans="3:8" x14ac:dyDescent="0.3">
      <c r="C88" t="s">
        <v>533</v>
      </c>
      <c r="D88" t="s">
        <v>532</v>
      </c>
      <c r="E88" s="2"/>
      <c r="F88" s="2"/>
      <c r="G88" s="2">
        <v>100</v>
      </c>
      <c r="H88" s="2">
        <v>100</v>
      </c>
    </row>
    <row r="89" spans="3:8" x14ac:dyDescent="0.3">
      <c r="C89" t="s">
        <v>631</v>
      </c>
      <c r="D89" t="s">
        <v>630</v>
      </c>
      <c r="E89" s="2"/>
      <c r="F89" s="2"/>
      <c r="G89" s="2">
        <v>1430</v>
      </c>
      <c r="H89" s="2">
        <v>1430</v>
      </c>
    </row>
    <row r="90" spans="3:8" x14ac:dyDescent="0.3">
      <c r="C90" t="s">
        <v>543</v>
      </c>
      <c r="D90" t="s">
        <v>542</v>
      </c>
      <c r="E90" s="2"/>
      <c r="F90" s="2"/>
      <c r="G90" s="2">
        <v>1000</v>
      </c>
      <c r="H90" s="2">
        <v>1000</v>
      </c>
    </row>
    <row r="91" spans="3:8" x14ac:dyDescent="0.3">
      <c r="C91" t="s">
        <v>76</v>
      </c>
      <c r="D91" t="s">
        <v>75</v>
      </c>
      <c r="E91" s="2"/>
      <c r="F91" s="2"/>
      <c r="G91" s="2">
        <v>1025</v>
      </c>
      <c r="H91" s="2">
        <v>1025</v>
      </c>
    </row>
    <row r="92" spans="3:8" x14ac:dyDescent="0.3">
      <c r="C92" t="s">
        <v>162</v>
      </c>
      <c r="D92" t="s">
        <v>161</v>
      </c>
      <c r="E92" s="2"/>
      <c r="F92" s="2"/>
      <c r="G92" s="2">
        <v>3217.4999999999991</v>
      </c>
      <c r="H92" s="2">
        <v>3217.4999999999991</v>
      </c>
    </row>
    <row r="93" spans="3:8" x14ac:dyDescent="0.3">
      <c r="C93" t="s">
        <v>472</v>
      </c>
      <c r="D93" t="s">
        <v>471</v>
      </c>
      <c r="E93" s="2"/>
      <c r="F93" s="2"/>
      <c r="G93" s="2">
        <v>100</v>
      </c>
      <c r="H93" s="2">
        <v>100</v>
      </c>
    </row>
    <row r="94" spans="3:8" x14ac:dyDescent="0.3">
      <c r="C94" t="s">
        <v>783</v>
      </c>
      <c r="D94" t="s">
        <v>782</v>
      </c>
      <c r="E94" s="2"/>
      <c r="F94" s="2"/>
      <c r="G94" s="2">
        <v>100</v>
      </c>
      <c r="H94" s="2">
        <v>100</v>
      </c>
    </row>
    <row r="95" spans="3:8" x14ac:dyDescent="0.3">
      <c r="C95" t="s">
        <v>680</v>
      </c>
      <c r="D95" t="s">
        <v>679</v>
      </c>
      <c r="E95" s="2"/>
      <c r="F95" s="2"/>
      <c r="G95" s="2">
        <v>50</v>
      </c>
      <c r="H95" s="2">
        <v>50</v>
      </c>
    </row>
    <row r="96" spans="3:8" x14ac:dyDescent="0.3">
      <c r="C96" t="s">
        <v>685</v>
      </c>
      <c r="D96" t="s">
        <v>684</v>
      </c>
      <c r="E96" s="2"/>
      <c r="F96" s="2"/>
      <c r="G96" s="2">
        <v>185</v>
      </c>
      <c r="H96" s="2">
        <v>185</v>
      </c>
    </row>
    <row r="97" spans="3:8" x14ac:dyDescent="0.3">
      <c r="C97" t="s">
        <v>635</v>
      </c>
      <c r="D97" t="s">
        <v>634</v>
      </c>
      <c r="E97" s="2"/>
      <c r="F97" s="2"/>
      <c r="G97" s="2">
        <v>125</v>
      </c>
      <c r="H97" s="2">
        <v>125</v>
      </c>
    </row>
    <row r="98" spans="3:8" x14ac:dyDescent="0.3">
      <c r="C98" t="s">
        <v>188</v>
      </c>
      <c r="D98" t="s">
        <v>187</v>
      </c>
      <c r="E98" s="2"/>
      <c r="F98" s="2"/>
      <c r="G98" s="2">
        <v>525</v>
      </c>
      <c r="H98" s="2">
        <v>525</v>
      </c>
    </row>
    <row r="99" spans="3:8" x14ac:dyDescent="0.3">
      <c r="C99" t="s">
        <v>468</v>
      </c>
      <c r="D99" t="s">
        <v>467</v>
      </c>
      <c r="E99" s="2"/>
      <c r="F99" s="2"/>
      <c r="G99" s="2">
        <v>125</v>
      </c>
      <c r="H99" s="2">
        <v>125</v>
      </c>
    </row>
    <row r="100" spans="3:8" x14ac:dyDescent="0.3">
      <c r="C100" t="s">
        <v>433</v>
      </c>
      <c r="D100" t="s">
        <v>432</v>
      </c>
      <c r="E100" s="2"/>
      <c r="F100" s="2"/>
      <c r="G100" s="2">
        <v>60.000000000000014</v>
      </c>
      <c r="H100" s="2">
        <v>60.000000000000014</v>
      </c>
    </row>
    <row r="101" spans="3:8" x14ac:dyDescent="0.3">
      <c r="C101" t="s">
        <v>313</v>
      </c>
      <c r="D101" t="s">
        <v>312</v>
      </c>
      <c r="E101" s="2"/>
      <c r="F101" s="2"/>
      <c r="G101" s="2">
        <v>5170</v>
      </c>
      <c r="H101" s="2">
        <v>5170</v>
      </c>
    </row>
    <row r="102" spans="3:8" x14ac:dyDescent="0.3">
      <c r="C102" t="s">
        <v>623</v>
      </c>
      <c r="D102" t="s">
        <v>622</v>
      </c>
      <c r="E102" s="2"/>
      <c r="F102" s="2"/>
      <c r="G102" s="2">
        <v>150.00000000000003</v>
      </c>
      <c r="H102" s="2">
        <v>150.00000000000003</v>
      </c>
    </row>
    <row r="103" spans="3:8" x14ac:dyDescent="0.3">
      <c r="C103" t="s">
        <v>625</v>
      </c>
      <c r="D103" t="s">
        <v>624</v>
      </c>
      <c r="E103" s="2"/>
      <c r="F103" s="2"/>
      <c r="G103" s="2">
        <v>1200</v>
      </c>
      <c r="H103" s="2">
        <v>1200</v>
      </c>
    </row>
    <row r="104" spans="3:8" x14ac:dyDescent="0.3">
      <c r="C104" t="s">
        <v>482</v>
      </c>
      <c r="D104" t="s">
        <v>481</v>
      </c>
      <c r="E104" s="2"/>
      <c r="F104" s="2"/>
      <c r="G104" s="2">
        <v>150.00000000000003</v>
      </c>
      <c r="H104" s="2">
        <v>150.00000000000003</v>
      </c>
    </row>
    <row r="105" spans="3:8" x14ac:dyDescent="0.3">
      <c r="C105" t="s">
        <v>341</v>
      </c>
      <c r="D105" t="s">
        <v>340</v>
      </c>
      <c r="E105" s="2"/>
      <c r="F105" s="2"/>
      <c r="G105" s="2">
        <v>150.00000000000003</v>
      </c>
      <c r="H105" s="2">
        <v>150.00000000000003</v>
      </c>
    </row>
    <row r="106" spans="3:8" x14ac:dyDescent="0.3">
      <c r="C106" t="s">
        <v>198</v>
      </c>
      <c r="D106" t="s">
        <v>197</v>
      </c>
      <c r="E106" s="2"/>
      <c r="F106" s="2"/>
      <c r="G106" s="2">
        <v>500</v>
      </c>
      <c r="H106" s="2">
        <v>500</v>
      </c>
    </row>
    <row r="107" spans="3:8" x14ac:dyDescent="0.3">
      <c r="C107" t="s">
        <v>192</v>
      </c>
      <c r="D107" t="s">
        <v>191</v>
      </c>
      <c r="E107" s="2"/>
      <c r="F107" s="2"/>
      <c r="G107" s="2">
        <v>200</v>
      </c>
      <c r="H107" s="2">
        <v>200</v>
      </c>
    </row>
    <row r="108" spans="3:8" x14ac:dyDescent="0.3">
      <c r="C108" t="s">
        <v>553</v>
      </c>
      <c r="D108" t="s">
        <v>552</v>
      </c>
      <c r="E108" s="2"/>
      <c r="F108" s="2"/>
      <c r="G108" s="2">
        <v>200</v>
      </c>
      <c r="H108" s="2">
        <v>200</v>
      </c>
    </row>
    <row r="109" spans="3:8" x14ac:dyDescent="0.3">
      <c r="C109" t="s">
        <v>339</v>
      </c>
      <c r="D109" t="s">
        <v>338</v>
      </c>
      <c r="E109" s="2"/>
      <c r="F109" s="2"/>
      <c r="G109" s="2">
        <v>200</v>
      </c>
      <c r="H109" s="2">
        <v>200</v>
      </c>
    </row>
    <row r="110" spans="3:8" x14ac:dyDescent="0.3">
      <c r="C110" t="s">
        <v>80</v>
      </c>
      <c r="D110" t="s">
        <v>79</v>
      </c>
      <c r="E110" s="2"/>
      <c r="F110" s="2"/>
      <c r="G110" s="2">
        <v>200</v>
      </c>
      <c r="H110" s="2">
        <v>200</v>
      </c>
    </row>
    <row r="111" spans="3:8" x14ac:dyDescent="0.3">
      <c r="C111" t="s">
        <v>160</v>
      </c>
      <c r="D111" t="s">
        <v>159</v>
      </c>
      <c r="E111" s="2"/>
      <c r="F111" s="2"/>
      <c r="G111" s="2">
        <v>2280</v>
      </c>
      <c r="H111" s="2">
        <v>2280</v>
      </c>
    </row>
    <row r="112" spans="3:8" x14ac:dyDescent="0.3">
      <c r="C112" t="s">
        <v>239</v>
      </c>
      <c r="D112" t="s">
        <v>238</v>
      </c>
      <c r="E112" s="2"/>
      <c r="F112" s="2"/>
      <c r="G112" s="2">
        <v>505</v>
      </c>
      <c r="H112" s="2">
        <v>505</v>
      </c>
    </row>
    <row r="113" spans="3:8" x14ac:dyDescent="0.3">
      <c r="C113" t="s">
        <v>194</v>
      </c>
      <c r="D113" t="s">
        <v>193</v>
      </c>
      <c r="E113" s="2"/>
      <c r="F113" s="2"/>
      <c r="G113" s="2">
        <v>189.99999999999994</v>
      </c>
      <c r="H113" s="2">
        <v>189.99999999999994</v>
      </c>
    </row>
    <row r="114" spans="3:8" x14ac:dyDescent="0.3">
      <c r="C114" t="s">
        <v>97</v>
      </c>
      <c r="D114" t="s">
        <v>96</v>
      </c>
      <c r="E114" s="2"/>
      <c r="F114" s="2"/>
      <c r="G114" s="2">
        <v>670</v>
      </c>
      <c r="H114" s="2">
        <v>670</v>
      </c>
    </row>
    <row r="115" spans="3:8" x14ac:dyDescent="0.3">
      <c r="C115" t="s">
        <v>130</v>
      </c>
      <c r="D115" t="s">
        <v>129</v>
      </c>
      <c r="E115" s="2"/>
      <c r="F115" s="2"/>
      <c r="G115" s="2">
        <v>225</v>
      </c>
      <c r="H115" s="2">
        <v>225</v>
      </c>
    </row>
    <row r="116" spans="3:8" x14ac:dyDescent="0.3">
      <c r="C116" t="s">
        <v>758</v>
      </c>
      <c r="D116" t="s">
        <v>757</v>
      </c>
      <c r="E116" s="2"/>
      <c r="F116" s="2"/>
      <c r="G116" s="2">
        <v>225.00000000000003</v>
      </c>
      <c r="H116" s="2">
        <v>225.00000000000003</v>
      </c>
    </row>
    <row r="117" spans="3:8" x14ac:dyDescent="0.3">
      <c r="C117" t="s">
        <v>429</v>
      </c>
      <c r="D117" t="s">
        <v>428</v>
      </c>
      <c r="E117" s="2"/>
      <c r="F117" s="2"/>
      <c r="G117" s="2">
        <v>535</v>
      </c>
      <c r="H117" s="2">
        <v>535</v>
      </c>
    </row>
    <row r="118" spans="3:8" x14ac:dyDescent="0.3">
      <c r="C118" t="s">
        <v>287</v>
      </c>
      <c r="D118" t="s">
        <v>286</v>
      </c>
      <c r="E118" s="2"/>
      <c r="F118" s="2"/>
      <c r="G118" s="2">
        <v>320</v>
      </c>
      <c r="H118" s="2">
        <v>320</v>
      </c>
    </row>
    <row r="119" spans="3:8" x14ac:dyDescent="0.3">
      <c r="C119" t="s">
        <v>551</v>
      </c>
      <c r="D119" t="s">
        <v>550</v>
      </c>
      <c r="E119" s="2"/>
      <c r="F119" s="2"/>
      <c r="G119" s="2">
        <v>3639.9999999999991</v>
      </c>
      <c r="H119" s="2">
        <v>3639.9999999999991</v>
      </c>
    </row>
    <row r="120" spans="3:8" x14ac:dyDescent="0.3">
      <c r="C120" t="s">
        <v>320</v>
      </c>
      <c r="D120" t="s">
        <v>319</v>
      </c>
      <c r="E120" s="2"/>
      <c r="F120" s="2"/>
      <c r="G120" s="2">
        <v>330.00000000000006</v>
      </c>
      <c r="H120" s="2">
        <v>330.00000000000006</v>
      </c>
    </row>
    <row r="121" spans="3:8" x14ac:dyDescent="0.3">
      <c r="C121" t="s">
        <v>637</v>
      </c>
      <c r="D121" t="s">
        <v>636</v>
      </c>
      <c r="E121" s="2"/>
      <c r="F121" s="2"/>
      <c r="G121" s="2">
        <v>250</v>
      </c>
      <c r="H121" s="2">
        <v>250</v>
      </c>
    </row>
    <row r="122" spans="3:8" x14ac:dyDescent="0.3">
      <c r="C122" t="s">
        <v>417</v>
      </c>
      <c r="D122" t="s">
        <v>416</v>
      </c>
      <c r="E122" s="2"/>
      <c r="F122" s="2"/>
      <c r="G122" s="2">
        <v>172.5</v>
      </c>
      <c r="H122" s="2">
        <v>172.5</v>
      </c>
    </row>
    <row r="123" spans="3:8" x14ac:dyDescent="0.3">
      <c r="C123" t="s">
        <v>538</v>
      </c>
      <c r="D123" t="s">
        <v>537</v>
      </c>
      <c r="E123" s="2"/>
      <c r="F123" s="2"/>
      <c r="G123" s="2">
        <v>275</v>
      </c>
      <c r="H123" s="2">
        <v>275</v>
      </c>
    </row>
    <row r="124" spans="3:8" x14ac:dyDescent="0.3">
      <c r="C124" t="s">
        <v>78</v>
      </c>
      <c r="D124" t="s">
        <v>77</v>
      </c>
      <c r="E124" s="2"/>
      <c r="F124" s="2"/>
      <c r="G124" s="2">
        <v>675</v>
      </c>
      <c r="H124" s="2">
        <v>675</v>
      </c>
    </row>
    <row r="125" spans="3:8" x14ac:dyDescent="0.3">
      <c r="C125" t="s">
        <v>536</v>
      </c>
      <c r="D125" t="s">
        <v>535</v>
      </c>
      <c r="E125" s="2"/>
      <c r="F125" s="2"/>
      <c r="G125" s="2">
        <v>120</v>
      </c>
      <c r="H125" s="2">
        <v>120</v>
      </c>
    </row>
    <row r="126" spans="3:8" x14ac:dyDescent="0.3">
      <c r="C126" t="s">
        <v>738</v>
      </c>
      <c r="D126" t="s">
        <v>737</v>
      </c>
      <c r="E126" s="2"/>
      <c r="F126" s="2"/>
      <c r="G126" s="2">
        <v>120</v>
      </c>
      <c r="H126" s="2">
        <v>120</v>
      </c>
    </row>
    <row r="127" spans="3:8" x14ac:dyDescent="0.3">
      <c r="C127" t="s">
        <v>281</v>
      </c>
      <c r="D127" t="s">
        <v>280</v>
      </c>
      <c r="E127" s="2"/>
      <c r="F127" s="2"/>
      <c r="G127" s="2">
        <v>6507.4999999999991</v>
      </c>
      <c r="H127" s="2">
        <v>6507.4999999999991</v>
      </c>
    </row>
    <row r="128" spans="3:8" x14ac:dyDescent="0.3">
      <c r="C128" t="s">
        <v>118</v>
      </c>
      <c r="D128" t="s">
        <v>117</v>
      </c>
      <c r="E128" s="2"/>
      <c r="F128" s="2"/>
      <c r="G128" s="2">
        <v>4266</v>
      </c>
      <c r="H128" s="2">
        <v>4266</v>
      </c>
    </row>
    <row r="129" spans="3:8" x14ac:dyDescent="0.3">
      <c r="C129" t="s">
        <v>183</v>
      </c>
      <c r="D129" t="s">
        <v>182</v>
      </c>
      <c r="E129" s="2"/>
      <c r="F129" s="2"/>
      <c r="G129" s="2">
        <v>300</v>
      </c>
      <c r="H129" s="2">
        <v>300</v>
      </c>
    </row>
    <row r="130" spans="3:8" x14ac:dyDescent="0.3">
      <c r="C130" t="s">
        <v>464</v>
      </c>
      <c r="D130" t="s">
        <v>463</v>
      </c>
      <c r="E130" s="2"/>
      <c r="F130" s="2"/>
      <c r="G130" s="2">
        <v>300</v>
      </c>
      <c r="H130" s="2">
        <v>300</v>
      </c>
    </row>
    <row r="131" spans="3:8" x14ac:dyDescent="0.3">
      <c r="C131" t="s">
        <v>466</v>
      </c>
      <c r="D131" t="s">
        <v>465</v>
      </c>
      <c r="E131" s="2"/>
      <c r="F131" s="2"/>
      <c r="G131" s="2">
        <v>300</v>
      </c>
      <c r="H131" s="2">
        <v>300</v>
      </c>
    </row>
    <row r="132" spans="3:8" x14ac:dyDescent="0.3">
      <c r="C132" t="s">
        <v>523</v>
      </c>
      <c r="D132" t="s">
        <v>522</v>
      </c>
      <c r="E132" s="2"/>
      <c r="F132" s="2"/>
      <c r="G132" s="2">
        <v>300</v>
      </c>
      <c r="H132" s="2">
        <v>300</v>
      </c>
    </row>
    <row r="133" spans="3:8" x14ac:dyDescent="0.3">
      <c r="C133" t="s">
        <v>750</v>
      </c>
      <c r="D133" t="s">
        <v>749</v>
      </c>
      <c r="E133" s="2"/>
      <c r="F133" s="2"/>
      <c r="G133" s="2">
        <v>700</v>
      </c>
      <c r="H133" s="2">
        <v>700</v>
      </c>
    </row>
    <row r="134" spans="3:8" x14ac:dyDescent="0.3">
      <c r="C134" t="s">
        <v>480</v>
      </c>
      <c r="D134" t="s">
        <v>479</v>
      </c>
      <c r="E134" s="2"/>
      <c r="F134" s="2"/>
      <c r="G134" s="2">
        <v>300</v>
      </c>
      <c r="H134" s="2">
        <v>300</v>
      </c>
    </row>
    <row r="135" spans="3:8" x14ac:dyDescent="0.3">
      <c r="C135" t="s">
        <v>337</v>
      </c>
      <c r="D135" t="s">
        <v>336</v>
      </c>
      <c r="E135" s="2"/>
      <c r="F135" s="2"/>
      <c r="G135" s="2">
        <v>300</v>
      </c>
      <c r="H135" s="2">
        <v>300</v>
      </c>
    </row>
    <row r="136" spans="3:8" x14ac:dyDescent="0.3">
      <c r="C136" t="s">
        <v>565</v>
      </c>
      <c r="D136" t="s">
        <v>564</v>
      </c>
      <c r="E136" s="2"/>
      <c r="F136" s="2"/>
      <c r="G136" s="2">
        <v>300</v>
      </c>
      <c r="H136" s="2">
        <v>300</v>
      </c>
    </row>
    <row r="137" spans="3:8" x14ac:dyDescent="0.3">
      <c r="C137" t="s">
        <v>200</v>
      </c>
      <c r="D137" t="s">
        <v>199</v>
      </c>
      <c r="E137" s="2"/>
      <c r="F137" s="2"/>
      <c r="G137" s="2">
        <v>300</v>
      </c>
      <c r="H137" s="2">
        <v>300</v>
      </c>
    </row>
    <row r="138" spans="3:8" x14ac:dyDescent="0.3">
      <c r="C138" t="s">
        <v>370</v>
      </c>
      <c r="D138" t="s">
        <v>369</v>
      </c>
      <c r="E138" s="2"/>
      <c r="F138" s="2"/>
      <c r="G138" s="2">
        <v>300</v>
      </c>
      <c r="H138" s="2">
        <v>300</v>
      </c>
    </row>
    <row r="139" spans="3:8" x14ac:dyDescent="0.3">
      <c r="C139" t="s">
        <v>343</v>
      </c>
      <c r="D139" t="s">
        <v>342</v>
      </c>
      <c r="E139" s="2"/>
      <c r="F139" s="2"/>
      <c r="G139" s="2">
        <v>300</v>
      </c>
      <c r="H139" s="2">
        <v>300</v>
      </c>
    </row>
    <row r="140" spans="3:8" x14ac:dyDescent="0.3">
      <c r="C140" t="s">
        <v>579</v>
      </c>
      <c r="D140" t="s">
        <v>578</v>
      </c>
      <c r="E140" s="2"/>
      <c r="F140" s="2"/>
      <c r="G140" s="2">
        <v>300</v>
      </c>
      <c r="H140" s="2">
        <v>300</v>
      </c>
    </row>
    <row r="141" spans="3:8" x14ac:dyDescent="0.3">
      <c r="C141" t="s">
        <v>212</v>
      </c>
      <c r="D141" t="s">
        <v>211</v>
      </c>
      <c r="E141" s="2"/>
      <c r="F141" s="2"/>
      <c r="G141" s="2">
        <v>144.6</v>
      </c>
      <c r="H141" s="2">
        <v>144.6</v>
      </c>
    </row>
    <row r="142" spans="3:8" x14ac:dyDescent="0.3">
      <c r="C142" t="s">
        <v>639</v>
      </c>
      <c r="D142" t="s">
        <v>638</v>
      </c>
      <c r="E142" s="2"/>
      <c r="F142" s="2"/>
      <c r="G142" s="2">
        <v>1140.0000000000002</v>
      </c>
      <c r="H142" s="2">
        <v>1140.0000000000002</v>
      </c>
    </row>
    <row r="143" spans="3:8" x14ac:dyDescent="0.3">
      <c r="C143" t="s">
        <v>155</v>
      </c>
      <c r="D143" t="s">
        <v>154</v>
      </c>
      <c r="E143" s="2"/>
      <c r="F143" s="2"/>
      <c r="G143" s="2">
        <v>750</v>
      </c>
      <c r="H143" s="2">
        <v>750</v>
      </c>
    </row>
    <row r="144" spans="3:8" x14ac:dyDescent="0.3">
      <c r="C144" t="s">
        <v>571</v>
      </c>
      <c r="D144" t="s">
        <v>570</v>
      </c>
      <c r="E144" s="2"/>
      <c r="F144" s="2"/>
      <c r="G144" s="2">
        <v>1245</v>
      </c>
      <c r="H144" s="2">
        <v>1245</v>
      </c>
    </row>
    <row r="145" spans="3:8" x14ac:dyDescent="0.3">
      <c r="C145" t="s">
        <v>351</v>
      </c>
      <c r="D145" t="s">
        <v>350</v>
      </c>
      <c r="E145" s="2"/>
      <c r="F145" s="2"/>
      <c r="G145" s="2">
        <v>400</v>
      </c>
      <c r="H145" s="2">
        <v>400</v>
      </c>
    </row>
    <row r="146" spans="3:8" x14ac:dyDescent="0.3">
      <c r="C146" t="s">
        <v>122</v>
      </c>
      <c r="D146" t="s">
        <v>121</v>
      </c>
      <c r="E146" s="2"/>
      <c r="F146" s="2"/>
      <c r="G146" s="2">
        <v>324</v>
      </c>
      <c r="H146" s="2">
        <v>324</v>
      </c>
    </row>
    <row r="147" spans="3:8" x14ac:dyDescent="0.3">
      <c r="C147" t="s">
        <v>717</v>
      </c>
      <c r="D147" t="s">
        <v>716</v>
      </c>
      <c r="E147" s="2"/>
      <c r="F147" s="2"/>
      <c r="G147" s="2">
        <v>340</v>
      </c>
      <c r="H147" s="2">
        <v>340</v>
      </c>
    </row>
    <row r="148" spans="3:8" x14ac:dyDescent="0.3">
      <c r="C148" t="s">
        <v>474</v>
      </c>
      <c r="D148" t="s">
        <v>473</v>
      </c>
      <c r="E148" s="2"/>
      <c r="F148" s="2"/>
      <c r="G148" s="2">
        <v>385</v>
      </c>
      <c r="H148" s="2">
        <v>385</v>
      </c>
    </row>
    <row r="149" spans="3:8" x14ac:dyDescent="0.3">
      <c r="C149" t="s">
        <v>441</v>
      </c>
      <c r="D149" t="s">
        <v>440</v>
      </c>
      <c r="E149" s="2"/>
      <c r="F149" s="2"/>
      <c r="G149" s="2">
        <v>180</v>
      </c>
      <c r="H149" s="2">
        <v>180</v>
      </c>
    </row>
    <row r="150" spans="3:8" x14ac:dyDescent="0.3">
      <c r="C150" t="s">
        <v>633</v>
      </c>
      <c r="D150" t="s">
        <v>632</v>
      </c>
      <c r="E150" s="2"/>
      <c r="F150" s="2"/>
      <c r="G150" s="2">
        <v>2295</v>
      </c>
      <c r="H150" s="2">
        <v>2295</v>
      </c>
    </row>
    <row r="151" spans="3:8" x14ac:dyDescent="0.3">
      <c r="C151" t="s">
        <v>567</v>
      </c>
      <c r="D151" t="s">
        <v>566</v>
      </c>
      <c r="E151" s="2"/>
      <c r="F151" s="2"/>
      <c r="G151" s="2">
        <v>1460</v>
      </c>
      <c r="H151" s="2">
        <v>1460</v>
      </c>
    </row>
    <row r="152" spans="3:8" x14ac:dyDescent="0.3">
      <c r="C152" t="s">
        <v>559</v>
      </c>
      <c r="D152" t="s">
        <v>558</v>
      </c>
      <c r="E152" s="2"/>
      <c r="F152" s="2"/>
      <c r="G152" s="2">
        <v>19602.500000000015</v>
      </c>
      <c r="H152" s="2">
        <v>19602.500000000015</v>
      </c>
    </row>
    <row r="153" spans="3:8" x14ac:dyDescent="0.3">
      <c r="C153" t="s">
        <v>410</v>
      </c>
      <c r="D153" t="s">
        <v>409</v>
      </c>
      <c r="E153" s="2"/>
      <c r="F153" s="2"/>
      <c r="G153" s="2">
        <v>380</v>
      </c>
      <c r="H153" s="2">
        <v>380</v>
      </c>
    </row>
    <row r="154" spans="3:8" x14ac:dyDescent="0.3">
      <c r="C154" t="s">
        <v>166</v>
      </c>
      <c r="D154" t="s">
        <v>165</v>
      </c>
      <c r="E154" s="2"/>
      <c r="F154" s="2"/>
      <c r="G154" s="2">
        <v>490</v>
      </c>
      <c r="H154" s="2">
        <v>490</v>
      </c>
    </row>
    <row r="155" spans="3:8" x14ac:dyDescent="0.3">
      <c r="C155" t="s">
        <v>641</v>
      </c>
      <c r="D155" t="s">
        <v>640</v>
      </c>
      <c r="E155" s="2"/>
      <c r="F155" s="2"/>
      <c r="G155" s="2">
        <v>575</v>
      </c>
      <c r="H155" s="2">
        <v>575</v>
      </c>
    </row>
    <row r="156" spans="3:8" x14ac:dyDescent="0.3">
      <c r="C156" t="s">
        <v>549</v>
      </c>
      <c r="D156" t="s">
        <v>548</v>
      </c>
      <c r="E156" s="2"/>
      <c r="F156" s="2"/>
      <c r="G156" s="2">
        <v>480</v>
      </c>
      <c r="H156" s="2">
        <v>480</v>
      </c>
    </row>
    <row r="157" spans="3:8" x14ac:dyDescent="0.3">
      <c r="C157" t="s">
        <v>643</v>
      </c>
      <c r="D157" t="s">
        <v>642</v>
      </c>
      <c r="E157" s="2"/>
      <c r="F157" s="2"/>
      <c r="G157" s="2">
        <v>1950</v>
      </c>
      <c r="H157" s="2">
        <v>1950</v>
      </c>
    </row>
    <row r="158" spans="3:8" x14ac:dyDescent="0.3">
      <c r="C158" t="s">
        <v>324</v>
      </c>
      <c r="D158" t="s">
        <v>323</v>
      </c>
      <c r="E158" s="2"/>
      <c r="F158" s="2"/>
      <c r="G158" s="2">
        <v>1040</v>
      </c>
      <c r="H158" s="2">
        <v>1040</v>
      </c>
    </row>
    <row r="159" spans="3:8" x14ac:dyDescent="0.3">
      <c r="C159" t="s">
        <v>671</v>
      </c>
      <c r="D159" t="s">
        <v>670</v>
      </c>
      <c r="E159" s="2"/>
      <c r="F159" s="2"/>
      <c r="G159" s="2">
        <v>519.99999999999989</v>
      </c>
      <c r="H159" s="2">
        <v>519.99999999999989</v>
      </c>
    </row>
    <row r="160" spans="3:8" x14ac:dyDescent="0.3">
      <c r="C160" t="s">
        <v>289</v>
      </c>
      <c r="D160" t="s">
        <v>288</v>
      </c>
      <c r="E160" s="2"/>
      <c r="F160" s="2"/>
      <c r="G160" s="2">
        <v>310.00000000000006</v>
      </c>
      <c r="H160" s="2">
        <v>310.00000000000006</v>
      </c>
    </row>
    <row r="161" spans="3:8" x14ac:dyDescent="0.3">
      <c r="C161" t="s">
        <v>331</v>
      </c>
      <c r="D161" t="s">
        <v>330</v>
      </c>
      <c r="E161" s="2"/>
      <c r="F161" s="2"/>
      <c r="G161" s="2">
        <v>700</v>
      </c>
      <c r="H161" s="2">
        <v>700</v>
      </c>
    </row>
    <row r="162" spans="3:8" x14ac:dyDescent="0.3">
      <c r="C162" t="s">
        <v>649</v>
      </c>
      <c r="D162" t="s">
        <v>648</v>
      </c>
      <c r="E162" s="2"/>
      <c r="F162" s="2"/>
      <c r="G162" s="2">
        <v>700</v>
      </c>
      <c r="H162" s="2">
        <v>700</v>
      </c>
    </row>
    <row r="163" spans="3:8" x14ac:dyDescent="0.3">
      <c r="C163" t="s">
        <v>285</v>
      </c>
      <c r="D163" t="s">
        <v>284</v>
      </c>
      <c r="E163" s="2"/>
      <c r="F163" s="2"/>
      <c r="G163" s="2">
        <v>490.00000000000006</v>
      </c>
      <c r="H163" s="2">
        <v>490.00000000000006</v>
      </c>
    </row>
    <row r="164" spans="3:8" x14ac:dyDescent="0.3">
      <c r="C164" t="s">
        <v>149</v>
      </c>
      <c r="D164" t="s">
        <v>148</v>
      </c>
      <c r="E164" s="2"/>
      <c r="F164" s="2"/>
      <c r="G164" s="2">
        <v>2250</v>
      </c>
      <c r="H164" s="2">
        <v>2250</v>
      </c>
    </row>
    <row r="165" spans="3:8" x14ac:dyDescent="0.3">
      <c r="C165" t="s">
        <v>627</v>
      </c>
      <c r="D165" t="s">
        <v>626</v>
      </c>
      <c r="E165" s="2"/>
      <c r="F165" s="2"/>
      <c r="G165" s="2">
        <v>800</v>
      </c>
      <c r="H165" s="2">
        <v>800</v>
      </c>
    </row>
    <row r="166" spans="3:8" x14ac:dyDescent="0.3">
      <c r="C166" t="s">
        <v>557</v>
      </c>
      <c r="D166" t="s">
        <v>556</v>
      </c>
      <c r="E166" s="2"/>
      <c r="F166" s="2"/>
      <c r="G166" s="2">
        <v>800</v>
      </c>
      <c r="H166" s="2">
        <v>800</v>
      </c>
    </row>
    <row r="167" spans="3:8" x14ac:dyDescent="0.3">
      <c r="C167" t="s">
        <v>283</v>
      </c>
      <c r="D167" t="s">
        <v>282</v>
      </c>
      <c r="E167" s="2"/>
      <c r="F167" s="2"/>
      <c r="G167" s="2">
        <v>450</v>
      </c>
      <c r="H167" s="2">
        <v>450</v>
      </c>
    </row>
    <row r="168" spans="3:8" x14ac:dyDescent="0.3">
      <c r="C168" t="s">
        <v>478</v>
      </c>
      <c r="D168" t="s">
        <v>477</v>
      </c>
      <c r="E168" s="2"/>
      <c r="F168" s="2"/>
      <c r="G168" s="2">
        <v>625.00000000000011</v>
      </c>
      <c r="H168" s="2">
        <v>625.00000000000011</v>
      </c>
    </row>
    <row r="169" spans="3:8" x14ac:dyDescent="0.3">
      <c r="C169" t="s">
        <v>545</v>
      </c>
      <c r="D169" t="s">
        <v>544</v>
      </c>
      <c r="E169" s="2"/>
      <c r="F169" s="2"/>
      <c r="G169" s="2">
        <v>2090</v>
      </c>
      <c r="H169" s="2">
        <v>2090</v>
      </c>
    </row>
    <row r="170" spans="3:8" x14ac:dyDescent="0.3">
      <c r="C170" t="s">
        <v>153</v>
      </c>
      <c r="D170" t="s">
        <v>152</v>
      </c>
      <c r="E170" s="2"/>
      <c r="F170" s="2"/>
      <c r="G170" s="2">
        <v>850.00000000000011</v>
      </c>
      <c r="H170" s="2">
        <v>850.00000000000011</v>
      </c>
    </row>
    <row r="171" spans="3:8" x14ac:dyDescent="0.3">
      <c r="C171" t="s">
        <v>645</v>
      </c>
      <c r="D171" t="s">
        <v>644</v>
      </c>
      <c r="E171" s="2"/>
      <c r="F171" s="2"/>
      <c r="G171" s="2">
        <v>900</v>
      </c>
      <c r="H171" s="2">
        <v>900</v>
      </c>
    </row>
    <row r="172" spans="3:8" x14ac:dyDescent="0.3">
      <c r="C172" t="s">
        <v>206</v>
      </c>
      <c r="D172" t="s">
        <v>205</v>
      </c>
      <c r="E172" s="2"/>
      <c r="F172" s="2"/>
      <c r="G172" s="2">
        <v>865</v>
      </c>
      <c r="H172" s="2">
        <v>865</v>
      </c>
    </row>
    <row r="173" spans="3:8" x14ac:dyDescent="0.3">
      <c r="C173" t="s">
        <v>541</v>
      </c>
      <c r="D173" t="s">
        <v>540</v>
      </c>
      <c r="E173" s="2"/>
      <c r="F173" s="2"/>
      <c r="G173" s="2">
        <v>430.00000000000006</v>
      </c>
      <c r="H173" s="2">
        <v>430.00000000000006</v>
      </c>
    </row>
    <row r="174" spans="3:8" x14ac:dyDescent="0.3">
      <c r="C174" t="s">
        <v>689</v>
      </c>
      <c r="D174" t="s">
        <v>688</v>
      </c>
      <c r="E174" s="2"/>
      <c r="F174" s="2"/>
      <c r="G174" s="2">
        <v>760</v>
      </c>
      <c r="H174" s="2">
        <v>760</v>
      </c>
    </row>
    <row r="175" spans="3:8" x14ac:dyDescent="0.3">
      <c r="C175" t="s">
        <v>291</v>
      </c>
      <c r="D175" t="s">
        <v>290</v>
      </c>
      <c r="E175" s="2"/>
      <c r="F175" s="2"/>
      <c r="G175" s="2">
        <v>410</v>
      </c>
      <c r="H175" s="2">
        <v>410</v>
      </c>
    </row>
    <row r="176" spans="3:8" x14ac:dyDescent="0.3">
      <c r="C176" t="s">
        <v>196</v>
      </c>
      <c r="D176" t="s">
        <v>195</v>
      </c>
      <c r="E176" s="2"/>
      <c r="F176" s="2"/>
      <c r="G176" s="2">
        <v>695.00000000000011</v>
      </c>
      <c r="H176" s="2">
        <v>695.00000000000011</v>
      </c>
    </row>
    <row r="177" spans="3:8" x14ac:dyDescent="0.3">
      <c r="C177" t="s">
        <v>190</v>
      </c>
      <c r="D177" t="s">
        <v>189</v>
      </c>
      <c r="E177" s="2"/>
      <c r="F177" s="2"/>
      <c r="G177" s="2">
        <v>1100</v>
      </c>
      <c r="H177" s="2">
        <v>1100</v>
      </c>
    </row>
    <row r="178" spans="3:8" x14ac:dyDescent="0.3">
      <c r="C178" t="s">
        <v>186</v>
      </c>
      <c r="D178" t="s">
        <v>185</v>
      </c>
      <c r="E178" s="2"/>
      <c r="F178" s="2"/>
      <c r="G178" s="2">
        <v>1325</v>
      </c>
      <c r="H178" s="2">
        <v>1325</v>
      </c>
    </row>
    <row r="179" spans="3:8" x14ac:dyDescent="0.3">
      <c r="C179" t="s">
        <v>322</v>
      </c>
      <c r="D179" t="s">
        <v>321</v>
      </c>
      <c r="E179" s="2"/>
      <c r="F179" s="2"/>
      <c r="G179" s="2">
        <v>1709.9999999999998</v>
      </c>
      <c r="H179" s="2">
        <v>1709.9999999999998</v>
      </c>
    </row>
    <row r="180" spans="3:8" x14ac:dyDescent="0.3">
      <c r="C180" t="s">
        <v>275</v>
      </c>
      <c r="D180" t="s">
        <v>274</v>
      </c>
      <c r="E180" s="2"/>
      <c r="F180" s="2"/>
      <c r="G180" s="2">
        <v>3727.4999999999991</v>
      </c>
      <c r="H180" s="2">
        <v>3727.4999999999991</v>
      </c>
    </row>
    <row r="181" spans="3:8" x14ac:dyDescent="0.3">
      <c r="C181" t="s">
        <v>621</v>
      </c>
      <c r="D181" t="s">
        <v>620</v>
      </c>
      <c r="E181" s="2"/>
      <c r="F181" s="2"/>
      <c r="G181" s="2">
        <v>1270.0000000000002</v>
      </c>
      <c r="H181" s="2">
        <v>1270.0000000000002</v>
      </c>
    </row>
    <row r="182" spans="3:8" x14ac:dyDescent="0.3">
      <c r="C182" t="s">
        <v>204</v>
      </c>
      <c r="D182" t="s">
        <v>203</v>
      </c>
      <c r="E182" s="2"/>
      <c r="F182" s="2"/>
      <c r="G182" s="2">
        <v>1260</v>
      </c>
      <c r="H182" s="2">
        <v>1260</v>
      </c>
    </row>
    <row r="183" spans="3:8" x14ac:dyDescent="0.3">
      <c r="C183" t="s">
        <v>555</v>
      </c>
      <c r="D183" t="s">
        <v>554</v>
      </c>
      <c r="E183" s="2"/>
      <c r="F183" s="2"/>
      <c r="G183" s="2">
        <v>1330</v>
      </c>
      <c r="H183" s="2">
        <v>1330</v>
      </c>
    </row>
    <row r="184" spans="3:8" x14ac:dyDescent="0.3">
      <c r="C184" t="s">
        <v>701</v>
      </c>
      <c r="D184" t="s">
        <v>700</v>
      </c>
      <c r="E184" s="2"/>
      <c r="F184" s="2"/>
      <c r="G184" s="2">
        <v>920</v>
      </c>
      <c r="H184" s="2">
        <v>920</v>
      </c>
    </row>
    <row r="185" spans="3:8" x14ac:dyDescent="0.3">
      <c r="C185" t="s">
        <v>713</v>
      </c>
      <c r="D185" t="s">
        <v>712</v>
      </c>
      <c r="E185" s="2"/>
      <c r="F185" s="2"/>
      <c r="G185" s="2">
        <v>1320.0000000000002</v>
      </c>
      <c r="H185" s="2">
        <v>1320.0000000000002</v>
      </c>
    </row>
    <row r="186" spans="3:8" x14ac:dyDescent="0.3">
      <c r="C186" t="s">
        <v>618</v>
      </c>
      <c r="D186" t="s">
        <v>617</v>
      </c>
      <c r="E186" s="2"/>
      <c r="F186" s="2"/>
      <c r="G186" s="2">
        <v>1180</v>
      </c>
      <c r="H186" s="2">
        <v>1180</v>
      </c>
    </row>
    <row r="187" spans="3:8" x14ac:dyDescent="0.3">
      <c r="C187" t="s">
        <v>547</v>
      </c>
      <c r="D187" t="s">
        <v>546</v>
      </c>
      <c r="E187" s="2"/>
      <c r="F187" s="2"/>
      <c r="G187" s="2">
        <v>1345</v>
      </c>
      <c r="H187" s="2">
        <v>1345</v>
      </c>
    </row>
    <row r="188" spans="3:8" x14ac:dyDescent="0.3">
      <c r="C188" t="s">
        <v>413</v>
      </c>
      <c r="D188" t="s">
        <v>412</v>
      </c>
      <c r="E188" s="2"/>
      <c r="F188" s="2"/>
      <c r="G188" s="2">
        <v>1405</v>
      </c>
      <c r="H188" s="2">
        <v>1405</v>
      </c>
    </row>
    <row r="189" spans="3:8" x14ac:dyDescent="0.3">
      <c r="C189" t="s">
        <v>316</v>
      </c>
      <c r="D189" t="s">
        <v>315</v>
      </c>
      <c r="E189" s="2"/>
      <c r="F189" s="2"/>
      <c r="G189" s="2">
        <v>8022.4999999999991</v>
      </c>
      <c r="H189" s="2">
        <v>8022.4999999999991</v>
      </c>
    </row>
    <row r="190" spans="3:8" x14ac:dyDescent="0.3">
      <c r="C190" t="s">
        <v>527</v>
      </c>
      <c r="D190" t="s">
        <v>526</v>
      </c>
      <c r="E190" s="2"/>
      <c r="F190" s="2"/>
      <c r="G190" s="2">
        <v>2140</v>
      </c>
      <c r="H190" s="2">
        <v>2140</v>
      </c>
    </row>
    <row r="191" spans="3:8" x14ac:dyDescent="0.3">
      <c r="C191" t="s">
        <v>575</v>
      </c>
      <c r="D191" t="s">
        <v>574</v>
      </c>
      <c r="E191" s="2"/>
      <c r="F191" s="2"/>
      <c r="G191" s="2">
        <v>3715.0000000000005</v>
      </c>
      <c r="H191" s="2">
        <v>3715.0000000000005</v>
      </c>
    </row>
    <row r="192" spans="3:8" x14ac:dyDescent="0.3">
      <c r="C192" t="s">
        <v>531</v>
      </c>
      <c r="D192" t="s">
        <v>530</v>
      </c>
      <c r="E192" s="2"/>
      <c r="F192" s="2"/>
      <c r="G192" s="2">
        <v>3690</v>
      </c>
      <c r="H192" s="2">
        <v>3690</v>
      </c>
    </row>
    <row r="193" spans="2:8" x14ac:dyDescent="0.3">
      <c r="C193" t="s">
        <v>141</v>
      </c>
      <c r="D193" t="s">
        <v>140</v>
      </c>
      <c r="E193" s="2"/>
      <c r="F193" s="2"/>
      <c r="G193" s="2">
        <v>4202.4999999999982</v>
      </c>
      <c r="H193" s="2">
        <v>4202.4999999999982</v>
      </c>
    </row>
    <row r="194" spans="2:8" x14ac:dyDescent="0.3">
      <c r="B194" t="s">
        <v>64</v>
      </c>
      <c r="E194" s="2">
        <v>12660.4648</v>
      </c>
      <c r="F194" s="2">
        <v>41.5</v>
      </c>
      <c r="G194" s="2">
        <v>224053.70000000007</v>
      </c>
      <c r="H194" s="2">
        <v>236755.66480000003</v>
      </c>
    </row>
    <row r="195" spans="2:8" x14ac:dyDescent="0.3">
      <c r="B195" t="s">
        <v>232</v>
      </c>
      <c r="C195" t="s">
        <v>376</v>
      </c>
      <c r="D195" t="s">
        <v>375</v>
      </c>
      <c r="E195" s="2"/>
      <c r="F195" s="2"/>
      <c r="G195" s="2">
        <v>20</v>
      </c>
      <c r="H195" s="2">
        <v>20</v>
      </c>
    </row>
    <row r="196" spans="2:8" x14ac:dyDescent="0.3">
      <c r="C196" t="s">
        <v>365</v>
      </c>
      <c r="D196" t="s">
        <v>364</v>
      </c>
      <c r="E196" s="2"/>
      <c r="F196" s="2"/>
      <c r="G196" s="2">
        <v>425</v>
      </c>
      <c r="H196" s="2">
        <v>425</v>
      </c>
    </row>
    <row r="197" spans="2:8" x14ac:dyDescent="0.3">
      <c r="C197" t="s">
        <v>243</v>
      </c>
      <c r="D197" t="s">
        <v>242</v>
      </c>
      <c r="E197" s="2"/>
      <c r="F197" s="2"/>
      <c r="G197" s="2">
        <v>540</v>
      </c>
      <c r="H197" s="2">
        <v>540</v>
      </c>
    </row>
    <row r="198" spans="2:8" x14ac:dyDescent="0.3">
      <c r="B198" t="s">
        <v>785</v>
      </c>
      <c r="E198" s="2"/>
      <c r="F198" s="2"/>
      <c r="G198" s="2">
        <v>985</v>
      </c>
      <c r="H198" s="2">
        <v>985</v>
      </c>
    </row>
    <row r="199" spans="2:8" x14ac:dyDescent="0.3">
      <c r="B199" t="s">
        <v>95</v>
      </c>
      <c r="C199" t="s">
        <v>112</v>
      </c>
      <c r="D199" t="s">
        <v>111</v>
      </c>
      <c r="E199" s="2"/>
      <c r="F199" s="2"/>
      <c r="G199" s="2">
        <v>1055</v>
      </c>
      <c r="H199" s="2">
        <v>1055</v>
      </c>
    </row>
    <row r="200" spans="2:8" x14ac:dyDescent="0.3">
      <c r="C200" t="s">
        <v>494</v>
      </c>
      <c r="D200" t="s">
        <v>493</v>
      </c>
      <c r="E200" s="2"/>
      <c r="F200" s="2"/>
      <c r="G200" s="2">
        <v>180</v>
      </c>
      <c r="H200" s="2">
        <v>180</v>
      </c>
    </row>
    <row r="201" spans="2:8" x14ac:dyDescent="0.3">
      <c r="C201" t="s">
        <v>94</v>
      </c>
      <c r="D201" t="s">
        <v>93</v>
      </c>
      <c r="E201" s="2"/>
      <c r="F201" s="2"/>
      <c r="G201" s="2">
        <v>2640</v>
      </c>
      <c r="H201" s="2">
        <v>2640</v>
      </c>
    </row>
    <row r="202" spans="2:8" x14ac:dyDescent="0.3">
      <c r="C202" t="s">
        <v>272</v>
      </c>
      <c r="D202" t="s">
        <v>271</v>
      </c>
      <c r="E202" s="2"/>
      <c r="F202" s="2"/>
      <c r="G202" s="2">
        <v>16665.000000000004</v>
      </c>
      <c r="H202" s="2">
        <v>16665.000000000004</v>
      </c>
    </row>
    <row r="203" spans="2:8" x14ac:dyDescent="0.3">
      <c r="B203" t="s">
        <v>786</v>
      </c>
      <c r="E203" s="2"/>
      <c r="F203" s="2"/>
      <c r="G203" s="2">
        <v>20540.000000000004</v>
      </c>
      <c r="H203" s="2">
        <v>20540.000000000004</v>
      </c>
    </row>
    <row r="204" spans="2:8" x14ac:dyDescent="0.3">
      <c r="B204" t="s">
        <v>92</v>
      </c>
      <c r="C204" t="s">
        <v>380</v>
      </c>
      <c r="D204" t="s">
        <v>379</v>
      </c>
      <c r="E204" s="2"/>
      <c r="F204" s="2"/>
      <c r="G204" s="2">
        <v>270</v>
      </c>
      <c r="H204" s="2">
        <v>270</v>
      </c>
    </row>
    <row r="205" spans="2:8" x14ac:dyDescent="0.3">
      <c r="C205" t="s">
        <v>402</v>
      </c>
      <c r="D205" t="s">
        <v>401</v>
      </c>
      <c r="E205" s="2"/>
      <c r="F205" s="2"/>
      <c r="G205" s="2">
        <v>1000.0000000000001</v>
      </c>
      <c r="H205" s="2">
        <v>1000.0000000000001</v>
      </c>
    </row>
    <row r="206" spans="2:8" x14ac:dyDescent="0.3">
      <c r="C206" t="s">
        <v>91</v>
      </c>
      <c r="D206" t="s">
        <v>90</v>
      </c>
      <c r="E206" s="2"/>
      <c r="F206" s="2"/>
      <c r="G206" s="2">
        <v>1750.0000000000002</v>
      </c>
      <c r="H206" s="2">
        <v>1750.0000000000002</v>
      </c>
    </row>
    <row r="207" spans="2:8" x14ac:dyDescent="0.3">
      <c r="C207" t="s">
        <v>699</v>
      </c>
      <c r="D207" t="s">
        <v>698</v>
      </c>
      <c r="E207" s="2"/>
      <c r="F207" s="2"/>
      <c r="G207" s="2">
        <v>12215</v>
      </c>
      <c r="H207" s="2">
        <v>12215</v>
      </c>
    </row>
    <row r="208" spans="2:8" x14ac:dyDescent="0.3">
      <c r="B208" t="s">
        <v>787</v>
      </c>
      <c r="E208" s="2"/>
      <c r="F208" s="2"/>
      <c r="G208" s="2">
        <v>15235</v>
      </c>
      <c r="H208" s="2">
        <v>15235</v>
      </c>
    </row>
    <row r="209" spans="2:8" x14ac:dyDescent="0.3">
      <c r="B209" t="s">
        <v>30</v>
      </c>
      <c r="E209" s="2">
        <v>12660.4648</v>
      </c>
      <c r="F209" s="2">
        <v>41.5</v>
      </c>
      <c r="G209" s="2">
        <v>260813.70000000007</v>
      </c>
      <c r="H209" s="2">
        <v>273515.66480000003</v>
      </c>
    </row>
  </sheetData>
  <mergeCells count="1">
    <mergeCell ref="A1:K1"/>
  </mergeCells>
  <phoneticPr fontId="2" type="noConversion"/>
  <pageMargins left="0.7" right="0.7" top="0.75" bottom="0.75" header="0.3" footer="0.3"/>
  <pageSetup paperSize="9" orientation="portrait" r:id="rId2"/>
  <drawing r:id="rId3"/>
  <legacy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685D9-4FBD-4591-9B25-4547B8DE368D}">
  <sheetPr>
    <tabColor theme="3"/>
  </sheetPr>
  <dimension ref="A1:AB343"/>
  <sheetViews>
    <sheetView showGridLines="0" zoomScaleNormal="100" workbookViewId="0">
      <selection activeCell="C3" sqref="C3"/>
    </sheetView>
  </sheetViews>
  <sheetFormatPr baseColWidth="10" defaultRowHeight="16.5" x14ac:dyDescent="0.3"/>
  <cols>
    <col min="1" max="1" width="29.125" customWidth="1"/>
    <col min="2" max="2" width="23.875" bestFit="1" customWidth="1"/>
    <col min="3" max="3" width="28.25" bestFit="1" customWidth="1"/>
    <col min="4" max="4" width="11.125" bestFit="1" customWidth="1"/>
    <col min="5" max="5" width="28.25" customWidth="1"/>
    <col min="6" max="6" width="11.125" bestFit="1" customWidth="1"/>
    <col min="7" max="7" width="28.25" bestFit="1" customWidth="1"/>
    <col min="8" max="8" width="11.125" bestFit="1" customWidth="1"/>
    <col min="9" max="9" width="28.25" bestFit="1" customWidth="1"/>
    <col min="10" max="10" width="11.125" bestFit="1" customWidth="1"/>
    <col min="11" max="11" width="28.25" bestFit="1" customWidth="1"/>
    <col min="12" max="12" width="11.125" bestFit="1" customWidth="1"/>
    <col min="13" max="13" width="28.25" bestFit="1" customWidth="1"/>
    <col min="14" max="14" width="11.125" bestFit="1" customWidth="1"/>
    <col min="15" max="15" width="28.25" bestFit="1" customWidth="1"/>
    <col min="16" max="16" width="11.125" bestFit="1" customWidth="1"/>
    <col min="17" max="17" width="28.25" bestFit="1" customWidth="1"/>
    <col min="18" max="18" width="11.125" bestFit="1" customWidth="1"/>
    <col min="19" max="19" width="28.25" bestFit="1" customWidth="1"/>
    <col min="20" max="20" width="11.125" bestFit="1" customWidth="1"/>
    <col min="21" max="21" width="28.25" bestFit="1" customWidth="1"/>
    <col min="22" max="22" width="11.125" bestFit="1" customWidth="1"/>
    <col min="23" max="23" width="28.25" bestFit="1" customWidth="1"/>
    <col min="24" max="24" width="11.125" bestFit="1" customWidth="1"/>
    <col min="25" max="25" width="28.25" bestFit="1" customWidth="1"/>
    <col min="26" max="26" width="11.125" bestFit="1" customWidth="1"/>
    <col min="27" max="27" width="33" bestFit="1" customWidth="1"/>
    <col min="28" max="28" width="15.75" bestFit="1" customWidth="1"/>
    <col min="29" max="29" width="8.625" bestFit="1" customWidth="1"/>
    <col min="30" max="30" width="22.125" bestFit="1" customWidth="1"/>
    <col min="31" max="31" width="14.125" bestFit="1" customWidth="1"/>
    <col min="32" max="32" width="8.5" bestFit="1" customWidth="1"/>
    <col min="33" max="33" width="11.625" bestFit="1" customWidth="1"/>
    <col min="34" max="34" width="8.625" bestFit="1" customWidth="1"/>
    <col min="35" max="35" width="22.125" bestFit="1" customWidth="1"/>
    <col min="36" max="36" width="4.875" bestFit="1" customWidth="1"/>
    <col min="37" max="37" width="14.125" bestFit="1" customWidth="1"/>
    <col min="38" max="38" width="8.5" bestFit="1" customWidth="1"/>
    <col min="39" max="39" width="11.875" bestFit="1" customWidth="1"/>
    <col min="40" max="40" width="8.625" bestFit="1" customWidth="1"/>
    <col min="41" max="41" width="22.125" bestFit="1" customWidth="1"/>
    <col min="42" max="42" width="4.875" bestFit="1" customWidth="1"/>
    <col min="43" max="43" width="14.125" bestFit="1" customWidth="1"/>
    <col min="44" max="44" width="8.5" bestFit="1" customWidth="1"/>
    <col min="45" max="45" width="11.875" bestFit="1" customWidth="1"/>
    <col min="46" max="46" width="8.625" bestFit="1" customWidth="1"/>
    <col min="47" max="47" width="22.125" bestFit="1" customWidth="1"/>
    <col min="48" max="48" width="4.875" bestFit="1" customWidth="1"/>
    <col min="49" max="49" width="14.125" bestFit="1" customWidth="1"/>
    <col min="50" max="50" width="8.5" bestFit="1" customWidth="1"/>
    <col min="51" max="51" width="11.875" bestFit="1" customWidth="1"/>
    <col min="52" max="52" width="8.625" bestFit="1" customWidth="1"/>
    <col min="53" max="53" width="22.125" bestFit="1" customWidth="1"/>
    <col min="54" max="54" width="4.875" bestFit="1" customWidth="1"/>
    <col min="55" max="55" width="14.125" bestFit="1" customWidth="1"/>
    <col min="56" max="56" width="8.5" bestFit="1" customWidth="1"/>
    <col min="57" max="57" width="11.875" bestFit="1" customWidth="1"/>
    <col min="58" max="58" width="8.625" bestFit="1" customWidth="1"/>
    <col min="59" max="59" width="22.125" bestFit="1" customWidth="1"/>
    <col min="60" max="60" width="14.125" bestFit="1" customWidth="1"/>
    <col min="61" max="61" width="8.5" bestFit="1" customWidth="1"/>
    <col min="62" max="62" width="11.875" bestFit="1" customWidth="1"/>
    <col min="63" max="63" width="8.625" bestFit="1" customWidth="1"/>
    <col min="64" max="64" width="22.125" bestFit="1" customWidth="1"/>
    <col min="65" max="65" width="14.125" bestFit="1" customWidth="1"/>
    <col min="66" max="66" width="8.5" bestFit="1" customWidth="1"/>
    <col min="67" max="67" width="11.875" bestFit="1" customWidth="1"/>
    <col min="68" max="68" width="8.625" bestFit="1" customWidth="1"/>
    <col min="69" max="69" width="22.125" bestFit="1" customWidth="1"/>
    <col min="70" max="70" width="14.125" bestFit="1" customWidth="1"/>
    <col min="71" max="71" width="8.5" bestFit="1" customWidth="1"/>
    <col min="72" max="72" width="11.875" bestFit="1" customWidth="1"/>
    <col min="73" max="73" width="8.625" bestFit="1" customWidth="1"/>
    <col min="74" max="74" width="22.125" bestFit="1" customWidth="1"/>
    <col min="75" max="75" width="14.125" bestFit="1" customWidth="1"/>
    <col min="76" max="76" width="11.625" bestFit="1" customWidth="1"/>
    <col min="77" max="77" width="12.875" bestFit="1" customWidth="1"/>
  </cols>
  <sheetData>
    <row r="1" spans="1:11" ht="34.9" customHeight="1" x14ac:dyDescent="0.3">
      <c r="A1" s="13" t="s">
        <v>68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3">
      <c r="E2" t="str">
        <f>_xll.Assistant.XL.RIK_AG("INF53_0_0_0_0_0_0_D=0x0;INF01@E=0,S=27,G=0,T=0_0,P=-1@E=1,S=8@E=0,S=16,G=0,T=0_0,P=-1@@R=A,S=1009|1,V={0}:R=B,S=27,V={1}:R=C,S=1009|2,V={2}:R=D,S=1009|13,V={3}:R=E,S=1009|14,V={4}:R=F,S=1009|10,V={5}:R=G,S=1009|5,V={6}:R"&amp;"=H,S=1005|1,V={7}:R=I,S=1005|17,V={8}:R=J,S=1005|18,V={9}:R=A,S=1009|4,V={10}:",$C$3,$C$4,$C$6,$C$8,$C$9,$C$10,$C$11,$C$13,$C$14,$C$15,$C$7)</f>
        <v/>
      </c>
    </row>
    <row r="3" spans="1:11" x14ac:dyDescent="0.3">
      <c r="B3" s="5" t="s">
        <v>12</v>
      </c>
      <c r="C3" s="1" t="s">
        <v>69</v>
      </c>
    </row>
    <row r="4" spans="1:11" x14ac:dyDescent="0.3">
      <c r="B4" s="5" t="s">
        <v>16</v>
      </c>
      <c r="C4" t="s">
        <v>59</v>
      </c>
    </row>
    <row r="6" spans="1:11" x14ac:dyDescent="0.3">
      <c r="B6" s="5" t="s">
        <v>13</v>
      </c>
      <c r="C6" s="1" t="s">
        <v>5</v>
      </c>
    </row>
    <row r="7" spans="1:11" x14ac:dyDescent="0.3">
      <c r="B7" s="5" t="s">
        <v>14</v>
      </c>
      <c r="C7" t="s">
        <v>5</v>
      </c>
    </row>
    <row r="8" spans="1:11" x14ac:dyDescent="0.3">
      <c r="B8" s="5" t="s">
        <v>23</v>
      </c>
      <c r="C8" s="1" t="s">
        <v>5</v>
      </c>
    </row>
    <row r="9" spans="1:11" x14ac:dyDescent="0.3">
      <c r="B9" s="5" t="s">
        <v>24</v>
      </c>
      <c r="C9" t="s">
        <v>5</v>
      </c>
    </row>
    <row r="10" spans="1:11" x14ac:dyDescent="0.3">
      <c r="B10" s="5" t="s">
        <v>25</v>
      </c>
      <c r="C10" s="1" t="s">
        <v>36</v>
      </c>
    </row>
    <row r="11" spans="1:11" x14ac:dyDescent="0.3">
      <c r="B11" s="5" t="s">
        <v>28</v>
      </c>
      <c r="C11" t="s">
        <v>5</v>
      </c>
    </row>
    <row r="13" spans="1:11" x14ac:dyDescent="0.3">
      <c r="B13" s="5" t="s">
        <v>15</v>
      </c>
      <c r="C13" s="1" t="s">
        <v>5</v>
      </c>
    </row>
    <row r="14" spans="1:11" x14ac:dyDescent="0.3">
      <c r="B14" s="5" t="s">
        <v>33</v>
      </c>
      <c r="C14" t="s">
        <v>5</v>
      </c>
    </row>
    <row r="15" spans="1:11" x14ac:dyDescent="0.3">
      <c r="B15" s="5" t="s">
        <v>34</v>
      </c>
      <c r="C15" t="s">
        <v>5</v>
      </c>
    </row>
    <row r="17" spans="2:28" x14ac:dyDescent="0.3">
      <c r="B17" t="str">
        <f>_xll.Assistant.XL.RIK_AL("INF53__3_0_1,F=B='1',U='0',I='0',FN='Calibri',FS='10',FC='#FFFFFF',BC='#A5A5A5',AH='1',AV='1',Br=[$top-$bottom],BrS='1',BrC='#778899'_1,C=Total,F=B='1',U='0',I='0',FN='Calibri',FS='10',FC='#000000',BC='#FFFFFF',AH='1',AV"&amp;"='1',Br=[$top-$bottom],BrS='1',BrC='#778899'_0_0_0_1_D=1x1;INF01@E=0,S=1009|5,G=0,T=0,P=0,O=NF='Texte'_B='0'_U='0'_I='0'_FN='Calibri'_FS='10'_FC='#000000'_BC='#FFFFFF'_AH='1'_AV='1'_Br=[]_BrS='0'_BrC='#FFFFFF'_WpT='0':E="&amp;"0,S=1009|2,G=0,T=0,P=0,O=NF='Texte'_B='0'_U='0'_I='0'_FN='Calibri'_FS='10'_FC='#000000'_BC='#FFFFFF'_AH='1'_AV='1'_Br=[]_BrS='0'_BrC='#FFFFFF'_WpT='0':E=0,S=27,G=0,T=0,P=0,O=NF='Texte'_B='0'_U='0'_I='0'_FN='Calibri'_FS='"&amp;"10'_FC='#000000'_BC='#FFFFFF'_AH='1'_AV='1'_Br=[]_BrS='0'_BrC='#FFFFFF'_WpT='0':E=0,S=18,G=0,T=0,P=0,O=NF='Texte'_B='0'_U='0'_I='0'_FN='Calibri'_FS='10'_FC='#000000'_BC='#FFFFFF'_AH='1'_AV='1'_Br=[]_BrS='0'_BrC='#FFFFFF'"&amp;"_WpT='0':E=0,S=16,G=0,T=0,P=0,O=NF='Texte'_B='0'_U='0'_I='0'_FN='Calibri'_FS='10'_FC='#000000'_BC='#FFFFFF'_AH='1'_AV='1'_Br=[]_BrS='0'_BrC='#FFFFFF'_WpT='0':E=1,S=12,G=0,T=0,P=0,O=NF='Nombre'_B='0'_U='0'_I='0'_FN='Calib"&amp;"ri'_FS='10'_FC='#000000'_BC='#FFFFFF'_AH='3'_AV='1'_Br=[]_BrS='0'_BrC='#FFFFFF'_WpT='0':E=1,S=8,G=0,T=0,P=0,O=NF='Nombre'_B='0'_U='0'_I='0'_FN='Calibri'_FS='10'_FC='#000000'_BC='#FFFFFF'_AH='3'_AV='1'_Br=[]_BrS='0'_BrC='"&amp;"#FFFFFF'_WpT='0':@R=A,S=1009|1,V={0}:R=B,S=27,V={1}:R=C,S=1009|2,V={2}:R=D,S=1009|4,V={3}:R=E,S=1009|13,V={4}:R=F,S=1009|14,V={5}:R=G,S=1009|10,V={6}:R=H,S=1005|1,V={7}:R=I,S=1009|5,V={8}:R=J,S=1005|17,V={9}:R=J,S=1005|1"&amp;"8,V={10}:",$C$3,$C$4,$C$6,$C$7,$C$8,$C$9,$C$10,$C$13,$C$11,$C$14,$C$15)</f>
        <v/>
      </c>
    </row>
    <row r="18" spans="2:28" x14ac:dyDescent="0.3">
      <c r="C18" s="9" t="s">
        <v>31</v>
      </c>
    </row>
    <row r="19" spans="2:28" x14ac:dyDescent="0.3">
      <c r="C19">
        <v>202003</v>
      </c>
      <c r="E19">
        <v>202004</v>
      </c>
      <c r="G19">
        <v>202005</v>
      </c>
      <c r="I19">
        <v>202006</v>
      </c>
      <c r="K19">
        <v>202007</v>
      </c>
      <c r="M19">
        <v>202008</v>
      </c>
      <c r="O19">
        <v>202009</v>
      </c>
      <c r="Q19">
        <v>202010</v>
      </c>
      <c r="S19">
        <v>202011</v>
      </c>
      <c r="U19">
        <v>202012</v>
      </c>
      <c r="W19">
        <v>202001</v>
      </c>
      <c r="Y19">
        <v>202002</v>
      </c>
      <c r="AA19" t="s">
        <v>65</v>
      </c>
      <c r="AB19" t="s">
        <v>66</v>
      </c>
    </row>
    <row r="20" spans="2:28" x14ac:dyDescent="0.3">
      <c r="B20" s="9" t="s">
        <v>29</v>
      </c>
      <c r="C20" t="s">
        <v>56</v>
      </c>
      <c r="D20" t="s">
        <v>67</v>
      </c>
      <c r="E20" t="s">
        <v>56</v>
      </c>
      <c r="F20" t="s">
        <v>67</v>
      </c>
      <c r="G20" t="s">
        <v>56</v>
      </c>
      <c r="H20" t="s">
        <v>67</v>
      </c>
      <c r="I20" t="s">
        <v>56</v>
      </c>
      <c r="J20" t="s">
        <v>67</v>
      </c>
      <c r="K20" t="s">
        <v>56</v>
      </c>
      <c r="L20" t="s">
        <v>67</v>
      </c>
      <c r="M20" t="s">
        <v>56</v>
      </c>
      <c r="N20" t="s">
        <v>67</v>
      </c>
      <c r="O20" t="s">
        <v>56</v>
      </c>
      <c r="P20" t="s">
        <v>67</v>
      </c>
      <c r="Q20" t="s">
        <v>56</v>
      </c>
      <c r="R20" t="s">
        <v>67</v>
      </c>
      <c r="S20" t="s">
        <v>56</v>
      </c>
      <c r="T20" t="s">
        <v>67</v>
      </c>
      <c r="U20" t="s">
        <v>56</v>
      </c>
      <c r="V20" t="s">
        <v>67</v>
      </c>
      <c r="W20" t="s">
        <v>56</v>
      </c>
      <c r="X20" t="s">
        <v>67</v>
      </c>
      <c r="Y20" t="s">
        <v>56</v>
      </c>
      <c r="Z20" t="s">
        <v>67</v>
      </c>
    </row>
    <row r="21" spans="2:28" x14ac:dyDescent="0.3">
      <c r="B21" s="10" t="s">
        <v>58</v>
      </c>
      <c r="C21" s="11">
        <v>1884.1399999999999</v>
      </c>
      <c r="D21" s="6"/>
      <c r="E21" s="11">
        <v>271.07</v>
      </c>
      <c r="F21" s="6">
        <v>-0.85613064846561293</v>
      </c>
      <c r="G21" s="11">
        <v>213.9</v>
      </c>
      <c r="H21" s="6">
        <v>-0.21090493230530855</v>
      </c>
      <c r="I21" s="11">
        <v>1151.8699999999999</v>
      </c>
      <c r="J21" s="6">
        <v>4.385086489013557</v>
      </c>
      <c r="K21" s="11"/>
      <c r="L21" s="6">
        <v>0</v>
      </c>
      <c r="M21" s="11">
        <v>126.06</v>
      </c>
      <c r="N21" s="6"/>
      <c r="O21" s="11">
        <v>870</v>
      </c>
      <c r="P21" s="6">
        <v>5.901475487862923</v>
      </c>
      <c r="Q21" s="11"/>
      <c r="R21" s="6">
        <v>0</v>
      </c>
      <c r="S21" s="11"/>
      <c r="T21" s="6">
        <v>0</v>
      </c>
      <c r="U21" s="11"/>
      <c r="V21" s="6">
        <v>0</v>
      </c>
      <c r="W21" s="11">
        <v>586.79999999999995</v>
      </c>
      <c r="X21" s="6"/>
      <c r="Y21" s="11">
        <v>440</v>
      </c>
      <c r="Z21" s="6">
        <v>-0.25017041581458754</v>
      </c>
      <c r="AA21" s="11">
        <v>5543.8400000000011</v>
      </c>
      <c r="AB21" s="6"/>
    </row>
    <row r="22" spans="2:28" x14ac:dyDescent="0.3">
      <c r="B22" s="12" t="s">
        <v>358</v>
      </c>
      <c r="C22" s="11"/>
      <c r="D22" s="6"/>
      <c r="E22" s="11"/>
      <c r="F22" s="6">
        <v>0</v>
      </c>
      <c r="G22" s="11"/>
      <c r="H22" s="6">
        <v>0</v>
      </c>
      <c r="I22" s="11"/>
      <c r="J22" s="6">
        <v>0</v>
      </c>
      <c r="K22" s="11"/>
      <c r="L22" s="6">
        <v>0</v>
      </c>
      <c r="M22" s="11"/>
      <c r="N22" s="6">
        <v>0</v>
      </c>
      <c r="O22" s="11"/>
      <c r="P22" s="6">
        <v>0</v>
      </c>
      <c r="Q22" s="11"/>
      <c r="R22" s="6">
        <v>0</v>
      </c>
      <c r="S22" s="11"/>
      <c r="T22" s="6">
        <v>0</v>
      </c>
      <c r="U22" s="11"/>
      <c r="V22" s="6">
        <v>0</v>
      </c>
      <c r="W22" s="11">
        <v>586.79999999999995</v>
      </c>
      <c r="X22" s="6"/>
      <c r="Y22" s="11"/>
      <c r="Z22" s="6">
        <v>0</v>
      </c>
      <c r="AA22" s="11">
        <v>586.79999999999995</v>
      </c>
      <c r="AB22" s="6"/>
    </row>
    <row r="23" spans="2:28" x14ac:dyDescent="0.3">
      <c r="B23" s="12" t="s">
        <v>257</v>
      </c>
      <c r="C23" s="11"/>
      <c r="D23" s="6"/>
      <c r="E23" s="11"/>
      <c r="F23" s="6">
        <v>0</v>
      </c>
      <c r="G23" s="11"/>
      <c r="H23" s="6">
        <v>0</v>
      </c>
      <c r="I23" s="11">
        <v>237.42</v>
      </c>
      <c r="J23" s="6"/>
      <c r="K23" s="11"/>
      <c r="L23" s="6">
        <v>0</v>
      </c>
      <c r="M23" s="11"/>
      <c r="N23" s="6">
        <v>0</v>
      </c>
      <c r="O23" s="11"/>
      <c r="P23" s="6">
        <v>0</v>
      </c>
      <c r="Q23" s="11"/>
      <c r="R23" s="6">
        <v>0</v>
      </c>
      <c r="S23" s="11"/>
      <c r="T23" s="6">
        <v>0</v>
      </c>
      <c r="U23" s="11"/>
      <c r="V23" s="6">
        <v>0</v>
      </c>
      <c r="W23" s="11"/>
      <c r="X23" s="6">
        <v>0</v>
      </c>
      <c r="Y23" s="11"/>
      <c r="Z23" s="6">
        <v>0</v>
      </c>
      <c r="AA23" s="11">
        <v>237.42</v>
      </c>
      <c r="AB23" s="6"/>
    </row>
    <row r="24" spans="2:28" x14ac:dyDescent="0.3">
      <c r="B24" s="12" t="s">
        <v>242</v>
      </c>
      <c r="C24" s="11"/>
      <c r="D24" s="6"/>
      <c r="E24" s="11"/>
      <c r="F24" s="6">
        <v>0</v>
      </c>
      <c r="G24" s="11"/>
      <c r="H24" s="6">
        <v>0</v>
      </c>
      <c r="I24" s="11"/>
      <c r="J24" s="6">
        <v>0</v>
      </c>
      <c r="K24" s="11"/>
      <c r="L24" s="6">
        <v>0</v>
      </c>
      <c r="M24" s="11"/>
      <c r="N24" s="6">
        <v>0</v>
      </c>
      <c r="O24" s="11">
        <v>870</v>
      </c>
      <c r="P24" s="6"/>
      <c r="Q24" s="11"/>
      <c r="R24" s="6">
        <v>0</v>
      </c>
      <c r="S24" s="11"/>
      <c r="T24" s="6">
        <v>0</v>
      </c>
      <c r="U24" s="11"/>
      <c r="V24" s="6">
        <v>0</v>
      </c>
      <c r="W24" s="11"/>
      <c r="X24" s="6">
        <v>0</v>
      </c>
      <c r="Y24" s="11"/>
      <c r="Z24" s="6">
        <v>0</v>
      </c>
      <c r="AA24" s="11">
        <v>870</v>
      </c>
      <c r="AB24" s="6"/>
    </row>
    <row r="25" spans="2:28" x14ac:dyDescent="0.3">
      <c r="B25" s="12" t="s">
        <v>364</v>
      </c>
      <c r="C25" s="11">
        <v>539.87000000000012</v>
      </c>
      <c r="D25" s="6"/>
      <c r="E25" s="11"/>
      <c r="F25" s="6">
        <v>0</v>
      </c>
      <c r="G25" s="11"/>
      <c r="H25" s="6">
        <v>0</v>
      </c>
      <c r="I25" s="11"/>
      <c r="J25" s="6">
        <v>0</v>
      </c>
      <c r="K25" s="11"/>
      <c r="L25" s="6">
        <v>0</v>
      </c>
      <c r="M25" s="11"/>
      <c r="N25" s="6">
        <v>0</v>
      </c>
      <c r="O25" s="11"/>
      <c r="P25" s="6">
        <v>0</v>
      </c>
      <c r="Q25" s="11"/>
      <c r="R25" s="6">
        <v>0</v>
      </c>
      <c r="S25" s="11"/>
      <c r="T25" s="6">
        <v>0</v>
      </c>
      <c r="U25" s="11"/>
      <c r="V25" s="6">
        <v>0</v>
      </c>
      <c r="W25" s="11"/>
      <c r="X25" s="6">
        <v>0</v>
      </c>
      <c r="Y25" s="11"/>
      <c r="Z25" s="6">
        <v>0</v>
      </c>
      <c r="AA25" s="11">
        <v>539.87000000000012</v>
      </c>
      <c r="AB25" s="6"/>
    </row>
    <row r="26" spans="2:28" x14ac:dyDescent="0.3">
      <c r="B26" s="12" t="s">
        <v>363</v>
      </c>
      <c r="C26" s="11"/>
      <c r="D26" s="6"/>
      <c r="E26" s="11"/>
      <c r="F26" s="6">
        <v>0</v>
      </c>
      <c r="G26" s="11"/>
      <c r="H26" s="6">
        <v>0</v>
      </c>
      <c r="I26" s="11">
        <v>872.1</v>
      </c>
      <c r="J26" s="6"/>
      <c r="K26" s="11"/>
      <c r="L26" s="6">
        <v>0</v>
      </c>
      <c r="M26" s="11"/>
      <c r="N26" s="6">
        <v>0</v>
      </c>
      <c r="O26" s="11"/>
      <c r="P26" s="6">
        <v>0</v>
      </c>
      <c r="Q26" s="11"/>
      <c r="R26" s="6">
        <v>0</v>
      </c>
      <c r="S26" s="11"/>
      <c r="T26" s="6">
        <v>0</v>
      </c>
      <c r="U26" s="11"/>
      <c r="V26" s="6">
        <v>0</v>
      </c>
      <c r="W26" s="11"/>
      <c r="X26" s="6">
        <v>0</v>
      </c>
      <c r="Y26" s="11"/>
      <c r="Z26" s="6">
        <v>0</v>
      </c>
      <c r="AA26" s="11">
        <v>872.1</v>
      </c>
      <c r="AB26" s="6"/>
    </row>
    <row r="27" spans="2:28" x14ac:dyDescent="0.3">
      <c r="B27" s="12" t="s">
        <v>388</v>
      </c>
      <c r="C27" s="11">
        <v>220.32</v>
      </c>
      <c r="D27" s="6"/>
      <c r="E27" s="11"/>
      <c r="F27" s="6">
        <v>0</v>
      </c>
      <c r="G27" s="11"/>
      <c r="H27" s="6">
        <v>0</v>
      </c>
      <c r="I27" s="11"/>
      <c r="J27" s="6">
        <v>0</v>
      </c>
      <c r="K27" s="11"/>
      <c r="L27" s="6">
        <v>0</v>
      </c>
      <c r="M27" s="11"/>
      <c r="N27" s="6">
        <v>0</v>
      </c>
      <c r="O27" s="11"/>
      <c r="P27" s="6">
        <v>0</v>
      </c>
      <c r="Q27" s="11"/>
      <c r="R27" s="6">
        <v>0</v>
      </c>
      <c r="S27" s="11"/>
      <c r="T27" s="6">
        <v>0</v>
      </c>
      <c r="U27" s="11"/>
      <c r="V27" s="6">
        <v>0</v>
      </c>
      <c r="W27" s="11"/>
      <c r="X27" s="6">
        <v>0</v>
      </c>
      <c r="Y27" s="11"/>
      <c r="Z27" s="6">
        <v>0</v>
      </c>
      <c r="AA27" s="11">
        <v>220.32</v>
      </c>
      <c r="AB27" s="6"/>
    </row>
    <row r="28" spans="2:28" x14ac:dyDescent="0.3">
      <c r="B28" s="12" t="s">
        <v>387</v>
      </c>
      <c r="C28" s="11">
        <v>442.8</v>
      </c>
      <c r="D28" s="6"/>
      <c r="E28" s="11"/>
      <c r="F28" s="6">
        <v>0</v>
      </c>
      <c r="G28" s="11"/>
      <c r="H28" s="6">
        <v>0</v>
      </c>
      <c r="I28" s="11"/>
      <c r="J28" s="6">
        <v>0</v>
      </c>
      <c r="K28" s="11"/>
      <c r="L28" s="6">
        <v>0</v>
      </c>
      <c r="M28" s="11"/>
      <c r="N28" s="6">
        <v>0</v>
      </c>
      <c r="O28" s="11"/>
      <c r="P28" s="6">
        <v>0</v>
      </c>
      <c r="Q28" s="11"/>
      <c r="R28" s="6">
        <v>0</v>
      </c>
      <c r="S28" s="11"/>
      <c r="T28" s="6">
        <v>0</v>
      </c>
      <c r="U28" s="11"/>
      <c r="V28" s="6">
        <v>0</v>
      </c>
      <c r="W28" s="11"/>
      <c r="X28" s="6">
        <v>0</v>
      </c>
      <c r="Y28" s="11"/>
      <c r="Z28" s="6">
        <v>0</v>
      </c>
      <c r="AA28" s="11">
        <v>442.8</v>
      </c>
      <c r="AB28" s="6"/>
    </row>
    <row r="29" spans="2:28" x14ac:dyDescent="0.3">
      <c r="B29" s="12" t="s">
        <v>250</v>
      </c>
      <c r="C29" s="11"/>
      <c r="D29" s="6"/>
      <c r="E29" s="11">
        <v>271.07</v>
      </c>
      <c r="F29" s="6"/>
      <c r="G29" s="11"/>
      <c r="H29" s="6">
        <v>0</v>
      </c>
      <c r="I29" s="11"/>
      <c r="J29" s="6">
        <v>0</v>
      </c>
      <c r="K29" s="11"/>
      <c r="L29" s="6">
        <v>0</v>
      </c>
      <c r="M29" s="11"/>
      <c r="N29" s="6">
        <v>0</v>
      </c>
      <c r="O29" s="11"/>
      <c r="P29" s="6">
        <v>0</v>
      </c>
      <c r="Q29" s="11"/>
      <c r="R29" s="6">
        <v>0</v>
      </c>
      <c r="S29" s="11"/>
      <c r="T29" s="6">
        <v>0</v>
      </c>
      <c r="U29" s="11"/>
      <c r="V29" s="6">
        <v>0</v>
      </c>
      <c r="W29" s="11"/>
      <c r="X29" s="6">
        <v>0</v>
      </c>
      <c r="Y29" s="11"/>
      <c r="Z29" s="6">
        <v>0</v>
      </c>
      <c r="AA29" s="11">
        <v>271.07</v>
      </c>
      <c r="AB29" s="6"/>
    </row>
    <row r="30" spans="2:28" x14ac:dyDescent="0.3">
      <c r="B30" s="12" t="s">
        <v>251</v>
      </c>
      <c r="C30" s="11">
        <v>452.09000000000003</v>
      </c>
      <c r="D30" s="6"/>
      <c r="E30" s="11"/>
      <c r="F30" s="6">
        <v>0</v>
      </c>
      <c r="G30" s="11"/>
      <c r="H30" s="6">
        <v>0</v>
      </c>
      <c r="I30" s="11"/>
      <c r="J30" s="6">
        <v>0</v>
      </c>
      <c r="K30" s="11"/>
      <c r="L30" s="6">
        <v>0</v>
      </c>
      <c r="M30" s="11">
        <v>98</v>
      </c>
      <c r="N30" s="6"/>
      <c r="O30" s="11"/>
      <c r="P30" s="6">
        <v>0</v>
      </c>
      <c r="Q30" s="11"/>
      <c r="R30" s="6">
        <v>0</v>
      </c>
      <c r="S30" s="11"/>
      <c r="T30" s="6">
        <v>0</v>
      </c>
      <c r="U30" s="11"/>
      <c r="V30" s="6">
        <v>0</v>
      </c>
      <c r="W30" s="11"/>
      <c r="X30" s="6">
        <v>0</v>
      </c>
      <c r="Y30" s="11"/>
      <c r="Z30" s="6">
        <v>0</v>
      </c>
      <c r="AA30" s="11">
        <v>550.09</v>
      </c>
      <c r="AB30" s="6"/>
    </row>
    <row r="31" spans="2:28" x14ac:dyDescent="0.3">
      <c r="B31" s="12" t="s">
        <v>373</v>
      </c>
      <c r="C31" s="11"/>
      <c r="D31" s="6"/>
      <c r="E31" s="11"/>
      <c r="F31" s="6">
        <v>0</v>
      </c>
      <c r="G31" s="11">
        <v>213.9</v>
      </c>
      <c r="H31" s="6"/>
      <c r="I31" s="11"/>
      <c r="J31" s="6">
        <v>0</v>
      </c>
      <c r="K31" s="11"/>
      <c r="L31" s="6">
        <v>0</v>
      </c>
      <c r="M31" s="11"/>
      <c r="N31" s="6">
        <v>0</v>
      </c>
      <c r="O31" s="11"/>
      <c r="P31" s="6">
        <v>0</v>
      </c>
      <c r="Q31" s="11"/>
      <c r="R31" s="6">
        <v>0</v>
      </c>
      <c r="S31" s="11"/>
      <c r="T31" s="6">
        <v>0</v>
      </c>
      <c r="U31" s="11"/>
      <c r="V31" s="6">
        <v>0</v>
      </c>
      <c r="W31" s="11"/>
      <c r="X31" s="6">
        <v>0</v>
      </c>
      <c r="Y31" s="11"/>
      <c r="Z31" s="6">
        <v>0</v>
      </c>
      <c r="AA31" s="11">
        <v>213.9</v>
      </c>
      <c r="AB31" s="6"/>
    </row>
    <row r="32" spans="2:28" x14ac:dyDescent="0.3">
      <c r="B32" s="12" t="s">
        <v>99</v>
      </c>
      <c r="C32" s="11">
        <v>56.25</v>
      </c>
      <c r="D32" s="6"/>
      <c r="E32" s="11"/>
      <c r="F32" s="6">
        <v>0</v>
      </c>
      <c r="G32" s="11"/>
      <c r="H32" s="6">
        <v>0</v>
      </c>
      <c r="I32" s="11"/>
      <c r="J32" s="6">
        <v>0</v>
      </c>
      <c r="K32" s="11"/>
      <c r="L32" s="6">
        <v>0</v>
      </c>
      <c r="M32" s="11"/>
      <c r="N32" s="6">
        <v>0</v>
      </c>
      <c r="O32" s="11"/>
      <c r="P32" s="6">
        <v>0</v>
      </c>
      <c r="Q32" s="11"/>
      <c r="R32" s="6">
        <v>0</v>
      </c>
      <c r="S32" s="11"/>
      <c r="T32" s="6">
        <v>0</v>
      </c>
      <c r="U32" s="11"/>
      <c r="V32" s="6">
        <v>0</v>
      </c>
      <c r="W32" s="11"/>
      <c r="X32" s="6">
        <v>0</v>
      </c>
      <c r="Y32" s="11"/>
      <c r="Z32" s="6">
        <v>0</v>
      </c>
      <c r="AA32" s="11">
        <v>56.25</v>
      </c>
      <c r="AB32" s="6"/>
    </row>
    <row r="33" spans="2:28" x14ac:dyDescent="0.3">
      <c r="B33" s="12" t="s">
        <v>308</v>
      </c>
      <c r="C33" s="11"/>
      <c r="D33" s="6"/>
      <c r="E33" s="11"/>
      <c r="F33" s="6">
        <v>0</v>
      </c>
      <c r="G33" s="11"/>
      <c r="H33" s="6">
        <v>0</v>
      </c>
      <c r="I33" s="11"/>
      <c r="J33" s="6">
        <v>0</v>
      </c>
      <c r="K33" s="11"/>
      <c r="L33" s="6">
        <v>0</v>
      </c>
      <c r="M33" s="11"/>
      <c r="N33" s="6">
        <v>0</v>
      </c>
      <c r="O33" s="11"/>
      <c r="P33" s="6">
        <v>0</v>
      </c>
      <c r="Q33" s="11"/>
      <c r="R33" s="6">
        <v>0</v>
      </c>
      <c r="S33" s="11"/>
      <c r="T33" s="6">
        <v>0</v>
      </c>
      <c r="U33" s="11"/>
      <c r="V33" s="6">
        <v>0</v>
      </c>
      <c r="W33" s="11"/>
      <c r="X33" s="6">
        <v>0</v>
      </c>
      <c r="Y33" s="11">
        <v>440</v>
      </c>
      <c r="Z33" s="6"/>
      <c r="AA33" s="11">
        <v>440</v>
      </c>
      <c r="AB33" s="6"/>
    </row>
    <row r="34" spans="2:28" x14ac:dyDescent="0.3">
      <c r="B34" s="12" t="s">
        <v>310</v>
      </c>
      <c r="C34" s="11">
        <v>101.06</v>
      </c>
      <c r="D34" s="6"/>
      <c r="E34" s="11"/>
      <c r="F34" s="6">
        <v>0</v>
      </c>
      <c r="G34" s="11"/>
      <c r="H34" s="6">
        <v>0</v>
      </c>
      <c r="I34" s="11"/>
      <c r="J34" s="6">
        <v>0</v>
      </c>
      <c r="K34" s="11"/>
      <c r="L34" s="6">
        <v>0</v>
      </c>
      <c r="M34" s="11"/>
      <c r="N34" s="6">
        <v>0</v>
      </c>
      <c r="O34" s="11"/>
      <c r="P34" s="6">
        <v>0</v>
      </c>
      <c r="Q34" s="11"/>
      <c r="R34" s="6">
        <v>0</v>
      </c>
      <c r="S34" s="11"/>
      <c r="T34" s="6">
        <v>0</v>
      </c>
      <c r="U34" s="11"/>
      <c r="V34" s="6">
        <v>0</v>
      </c>
      <c r="W34" s="11"/>
      <c r="X34" s="6">
        <v>0</v>
      </c>
      <c r="Y34" s="11"/>
      <c r="Z34" s="6">
        <v>0</v>
      </c>
      <c r="AA34" s="11">
        <v>101.06</v>
      </c>
      <c r="AB34" s="6"/>
    </row>
    <row r="35" spans="2:28" x14ac:dyDescent="0.3">
      <c r="B35" s="12" t="s">
        <v>218</v>
      </c>
      <c r="C35" s="11"/>
      <c r="D35" s="6"/>
      <c r="E35" s="11"/>
      <c r="F35" s="6">
        <v>0</v>
      </c>
      <c r="G35" s="11"/>
      <c r="H35" s="6">
        <v>0</v>
      </c>
      <c r="I35" s="11">
        <v>42.35</v>
      </c>
      <c r="J35" s="6"/>
      <c r="K35" s="11"/>
      <c r="L35" s="6">
        <v>0</v>
      </c>
      <c r="M35" s="11"/>
      <c r="N35" s="6">
        <v>0</v>
      </c>
      <c r="O35" s="11"/>
      <c r="P35" s="6">
        <v>0</v>
      </c>
      <c r="Q35" s="11"/>
      <c r="R35" s="6">
        <v>0</v>
      </c>
      <c r="S35" s="11"/>
      <c r="T35" s="6">
        <v>0</v>
      </c>
      <c r="U35" s="11"/>
      <c r="V35" s="6">
        <v>0</v>
      </c>
      <c r="W35" s="11"/>
      <c r="X35" s="6">
        <v>0</v>
      </c>
      <c r="Y35" s="11"/>
      <c r="Z35" s="6">
        <v>0</v>
      </c>
      <c r="AA35" s="11">
        <v>42.35</v>
      </c>
      <c r="AB35" s="6"/>
    </row>
    <row r="36" spans="2:28" x14ac:dyDescent="0.3">
      <c r="B36" s="12" t="s">
        <v>776</v>
      </c>
      <c r="C36" s="11">
        <v>71.75</v>
      </c>
      <c r="D36" s="6"/>
      <c r="E36" s="11"/>
      <c r="F36" s="6">
        <v>0</v>
      </c>
      <c r="G36" s="11"/>
      <c r="H36" s="6">
        <v>0</v>
      </c>
      <c r="I36" s="11"/>
      <c r="J36" s="6">
        <v>0</v>
      </c>
      <c r="K36" s="11"/>
      <c r="L36" s="6">
        <v>0</v>
      </c>
      <c r="M36" s="11"/>
      <c r="N36" s="6">
        <v>0</v>
      </c>
      <c r="O36" s="11"/>
      <c r="P36" s="6">
        <v>0</v>
      </c>
      <c r="Q36" s="11"/>
      <c r="R36" s="6">
        <v>0</v>
      </c>
      <c r="S36" s="11"/>
      <c r="T36" s="6">
        <v>0</v>
      </c>
      <c r="U36" s="11"/>
      <c r="V36" s="6">
        <v>0</v>
      </c>
      <c r="W36" s="11"/>
      <c r="X36" s="6">
        <v>0</v>
      </c>
      <c r="Y36" s="11"/>
      <c r="Z36" s="6">
        <v>0</v>
      </c>
      <c r="AA36" s="11">
        <v>71.75</v>
      </c>
      <c r="AB36" s="6"/>
    </row>
    <row r="37" spans="2:28" x14ac:dyDescent="0.3">
      <c r="B37" s="12" t="s">
        <v>507</v>
      </c>
      <c r="C37" s="11"/>
      <c r="D37" s="6"/>
      <c r="E37" s="11"/>
      <c r="F37" s="6">
        <v>0</v>
      </c>
      <c r="G37" s="11"/>
      <c r="H37" s="6">
        <v>0</v>
      </c>
      <c r="I37" s="11"/>
      <c r="J37" s="6">
        <v>0</v>
      </c>
      <c r="K37" s="11"/>
      <c r="L37" s="6">
        <v>0</v>
      </c>
      <c r="M37" s="11">
        <v>28.06</v>
      </c>
      <c r="N37" s="6"/>
      <c r="O37" s="11"/>
      <c r="P37" s="6">
        <v>0</v>
      </c>
      <c r="Q37" s="11"/>
      <c r="R37" s="6">
        <v>0</v>
      </c>
      <c r="S37" s="11"/>
      <c r="T37" s="6">
        <v>0</v>
      </c>
      <c r="U37" s="11"/>
      <c r="V37" s="6">
        <v>0</v>
      </c>
      <c r="W37" s="11"/>
      <c r="X37" s="6">
        <v>0</v>
      </c>
      <c r="Y37" s="11"/>
      <c r="Z37" s="6">
        <v>0</v>
      </c>
      <c r="AA37" s="11">
        <v>28.06</v>
      </c>
      <c r="AB37" s="6"/>
    </row>
    <row r="38" spans="2:28" x14ac:dyDescent="0.3">
      <c r="B38" s="10" t="s">
        <v>2</v>
      </c>
      <c r="C38" s="11">
        <v>0</v>
      </c>
      <c r="D38" s="6"/>
      <c r="E38" s="11"/>
      <c r="F38" s="6">
        <v>0</v>
      </c>
      <c r="G38" s="11">
        <v>0</v>
      </c>
      <c r="H38" s="6"/>
      <c r="I38" s="11">
        <v>0</v>
      </c>
      <c r="J38" s="6">
        <v>0</v>
      </c>
      <c r="K38" s="11"/>
      <c r="L38" s="6">
        <v>0</v>
      </c>
      <c r="M38" s="11">
        <v>0</v>
      </c>
      <c r="N38" s="6"/>
      <c r="O38" s="11">
        <v>0</v>
      </c>
      <c r="P38" s="6">
        <v>0</v>
      </c>
      <c r="Q38" s="11">
        <v>0</v>
      </c>
      <c r="R38" s="6">
        <v>0</v>
      </c>
      <c r="S38" s="11">
        <v>0</v>
      </c>
      <c r="T38" s="6">
        <v>0</v>
      </c>
      <c r="U38" s="11">
        <v>0</v>
      </c>
      <c r="V38" s="6">
        <v>0</v>
      </c>
      <c r="W38" s="11"/>
      <c r="X38" s="6">
        <v>0</v>
      </c>
      <c r="Y38" s="11"/>
      <c r="Z38" s="6">
        <v>0</v>
      </c>
      <c r="AA38" s="11">
        <v>0</v>
      </c>
      <c r="AB38" s="6"/>
    </row>
    <row r="39" spans="2:28" x14ac:dyDescent="0.3">
      <c r="B39" s="12" t="s">
        <v>375</v>
      </c>
      <c r="C39" s="11"/>
      <c r="D39" s="6"/>
      <c r="E39" s="11"/>
      <c r="F39" s="6">
        <v>0</v>
      </c>
      <c r="G39" s="11">
        <v>0</v>
      </c>
      <c r="H39" s="6"/>
      <c r="I39" s="11"/>
      <c r="J39" s="6">
        <v>0</v>
      </c>
      <c r="K39" s="11"/>
      <c r="L39" s="6">
        <v>0</v>
      </c>
      <c r="M39" s="11"/>
      <c r="N39" s="6">
        <v>0</v>
      </c>
      <c r="O39" s="11"/>
      <c r="P39" s="6">
        <v>0</v>
      </c>
      <c r="Q39" s="11"/>
      <c r="R39" s="6">
        <v>0</v>
      </c>
      <c r="S39" s="11"/>
      <c r="T39" s="6">
        <v>0</v>
      </c>
      <c r="U39" s="11"/>
      <c r="V39" s="6">
        <v>0</v>
      </c>
      <c r="W39" s="11"/>
      <c r="X39" s="6">
        <v>0</v>
      </c>
      <c r="Y39" s="11"/>
      <c r="Z39" s="6">
        <v>0</v>
      </c>
      <c r="AA39" s="11">
        <v>0</v>
      </c>
      <c r="AB39" s="6"/>
    </row>
    <row r="40" spans="2:28" x14ac:dyDescent="0.3">
      <c r="B40" s="12" t="s">
        <v>270</v>
      </c>
      <c r="C40" s="11"/>
      <c r="D40" s="6"/>
      <c r="E40" s="11"/>
      <c r="F40" s="6">
        <v>0</v>
      </c>
      <c r="G40" s="11"/>
      <c r="H40" s="6">
        <v>0</v>
      </c>
      <c r="I40" s="11"/>
      <c r="J40" s="6">
        <v>0</v>
      </c>
      <c r="K40" s="11"/>
      <c r="L40" s="6">
        <v>0</v>
      </c>
      <c r="M40" s="11"/>
      <c r="N40" s="6">
        <v>0</v>
      </c>
      <c r="O40" s="11"/>
      <c r="P40" s="6">
        <v>0</v>
      </c>
      <c r="Q40" s="11">
        <v>0</v>
      </c>
      <c r="R40" s="6"/>
      <c r="S40" s="11"/>
      <c r="T40" s="6">
        <v>0</v>
      </c>
      <c r="U40" s="11"/>
      <c r="V40" s="6">
        <v>0</v>
      </c>
      <c r="W40" s="11"/>
      <c r="X40" s="6">
        <v>0</v>
      </c>
      <c r="Y40" s="11"/>
      <c r="Z40" s="6">
        <v>0</v>
      </c>
      <c r="AA40" s="11">
        <v>0</v>
      </c>
      <c r="AB40" s="6"/>
    </row>
    <row r="41" spans="2:28" x14ac:dyDescent="0.3">
      <c r="B41" s="12" t="s">
        <v>305</v>
      </c>
      <c r="C41" s="11">
        <v>0</v>
      </c>
      <c r="D41" s="6"/>
      <c r="E41" s="11"/>
      <c r="F41" s="6">
        <v>0</v>
      </c>
      <c r="G41" s="11"/>
      <c r="H41" s="6">
        <v>0</v>
      </c>
      <c r="I41" s="11"/>
      <c r="J41" s="6">
        <v>0</v>
      </c>
      <c r="K41" s="11"/>
      <c r="L41" s="6">
        <v>0</v>
      </c>
      <c r="M41" s="11"/>
      <c r="N41" s="6">
        <v>0</v>
      </c>
      <c r="O41" s="11"/>
      <c r="P41" s="6">
        <v>0</v>
      </c>
      <c r="Q41" s="11"/>
      <c r="R41" s="6">
        <v>0</v>
      </c>
      <c r="S41" s="11"/>
      <c r="T41" s="6">
        <v>0</v>
      </c>
      <c r="U41" s="11"/>
      <c r="V41" s="6">
        <v>0</v>
      </c>
      <c r="W41" s="11"/>
      <c r="X41" s="6">
        <v>0</v>
      </c>
      <c r="Y41" s="11"/>
      <c r="Z41" s="6">
        <v>0</v>
      </c>
      <c r="AA41" s="11">
        <v>0</v>
      </c>
      <c r="AB41" s="6"/>
    </row>
    <row r="42" spans="2:28" x14ac:dyDescent="0.3">
      <c r="B42" s="12" t="s">
        <v>397</v>
      </c>
      <c r="C42" s="11"/>
      <c r="D42" s="6"/>
      <c r="E42" s="11"/>
      <c r="F42" s="6">
        <v>0</v>
      </c>
      <c r="G42" s="11"/>
      <c r="H42" s="6">
        <v>0</v>
      </c>
      <c r="I42" s="11">
        <v>0</v>
      </c>
      <c r="J42" s="6"/>
      <c r="K42" s="11"/>
      <c r="L42" s="6">
        <v>0</v>
      </c>
      <c r="M42" s="11"/>
      <c r="N42" s="6">
        <v>0</v>
      </c>
      <c r="O42" s="11"/>
      <c r="P42" s="6">
        <v>0</v>
      </c>
      <c r="Q42" s="11"/>
      <c r="R42" s="6">
        <v>0</v>
      </c>
      <c r="S42" s="11"/>
      <c r="T42" s="6">
        <v>0</v>
      </c>
      <c r="U42" s="11"/>
      <c r="V42" s="6">
        <v>0</v>
      </c>
      <c r="W42" s="11"/>
      <c r="X42" s="6">
        <v>0</v>
      </c>
      <c r="Y42" s="11"/>
      <c r="Z42" s="6">
        <v>0</v>
      </c>
      <c r="AA42" s="11">
        <v>0</v>
      </c>
      <c r="AB42" s="6"/>
    </row>
    <row r="43" spans="2:28" x14ac:dyDescent="0.3">
      <c r="B43" s="12" t="s">
        <v>408</v>
      </c>
      <c r="C43" s="11"/>
      <c r="D43" s="6"/>
      <c r="E43" s="11"/>
      <c r="F43" s="6">
        <v>0</v>
      </c>
      <c r="G43" s="11"/>
      <c r="H43" s="6">
        <v>0</v>
      </c>
      <c r="I43" s="11"/>
      <c r="J43" s="6">
        <v>0</v>
      </c>
      <c r="K43" s="11"/>
      <c r="L43" s="6">
        <v>0</v>
      </c>
      <c r="M43" s="11"/>
      <c r="N43" s="6">
        <v>0</v>
      </c>
      <c r="O43" s="11"/>
      <c r="P43" s="6">
        <v>0</v>
      </c>
      <c r="Q43" s="11">
        <v>0</v>
      </c>
      <c r="R43" s="6"/>
      <c r="S43" s="11"/>
      <c r="T43" s="6">
        <v>0</v>
      </c>
      <c r="U43" s="11"/>
      <c r="V43" s="6">
        <v>0</v>
      </c>
      <c r="W43" s="11"/>
      <c r="X43" s="6">
        <v>0</v>
      </c>
      <c r="Y43" s="11"/>
      <c r="Z43" s="6">
        <v>0</v>
      </c>
      <c r="AA43" s="11">
        <v>0</v>
      </c>
      <c r="AB43" s="6"/>
    </row>
    <row r="44" spans="2:28" x14ac:dyDescent="0.3">
      <c r="B44" s="12" t="s">
        <v>90</v>
      </c>
      <c r="C44" s="11"/>
      <c r="D44" s="6"/>
      <c r="E44" s="11"/>
      <c r="F44" s="6">
        <v>0</v>
      </c>
      <c r="G44" s="11"/>
      <c r="H44" s="6">
        <v>0</v>
      </c>
      <c r="I44" s="11"/>
      <c r="J44" s="6">
        <v>0</v>
      </c>
      <c r="K44" s="11"/>
      <c r="L44" s="6">
        <v>0</v>
      </c>
      <c r="M44" s="11"/>
      <c r="N44" s="6">
        <v>0</v>
      </c>
      <c r="O44" s="11">
        <v>0</v>
      </c>
      <c r="P44" s="6"/>
      <c r="Q44" s="11"/>
      <c r="R44" s="6">
        <v>0</v>
      </c>
      <c r="S44" s="11"/>
      <c r="T44" s="6">
        <v>0</v>
      </c>
      <c r="U44" s="11"/>
      <c r="V44" s="6">
        <v>0</v>
      </c>
      <c r="W44" s="11"/>
      <c r="X44" s="6">
        <v>0</v>
      </c>
      <c r="Y44" s="11"/>
      <c r="Z44" s="6">
        <v>0</v>
      </c>
      <c r="AA44" s="11">
        <v>0</v>
      </c>
      <c r="AB44" s="6"/>
    </row>
    <row r="45" spans="2:28" x14ac:dyDescent="0.3">
      <c r="B45" s="12" t="s">
        <v>401</v>
      </c>
      <c r="C45" s="11"/>
      <c r="D45" s="6"/>
      <c r="E45" s="11"/>
      <c r="F45" s="6">
        <v>0</v>
      </c>
      <c r="G45" s="11"/>
      <c r="H45" s="6">
        <v>0</v>
      </c>
      <c r="I45" s="11"/>
      <c r="J45" s="6">
        <v>0</v>
      </c>
      <c r="K45" s="11"/>
      <c r="L45" s="6">
        <v>0</v>
      </c>
      <c r="M45" s="11"/>
      <c r="N45" s="6">
        <v>0</v>
      </c>
      <c r="O45" s="11"/>
      <c r="P45" s="6">
        <v>0</v>
      </c>
      <c r="Q45" s="11">
        <v>0</v>
      </c>
      <c r="R45" s="6"/>
      <c r="S45" s="11"/>
      <c r="T45" s="6">
        <v>0</v>
      </c>
      <c r="U45" s="11"/>
      <c r="V45" s="6">
        <v>0</v>
      </c>
      <c r="W45" s="11"/>
      <c r="X45" s="6">
        <v>0</v>
      </c>
      <c r="Y45" s="11"/>
      <c r="Z45" s="6">
        <v>0</v>
      </c>
      <c r="AA45" s="11">
        <v>0</v>
      </c>
      <c r="AB45" s="6"/>
    </row>
    <row r="46" spans="2:28" x14ac:dyDescent="0.3">
      <c r="B46" s="12" t="s">
        <v>698</v>
      </c>
      <c r="C46" s="11"/>
      <c r="D46" s="6"/>
      <c r="E46" s="11"/>
      <c r="F46" s="6">
        <v>0</v>
      </c>
      <c r="G46" s="11">
        <v>0</v>
      </c>
      <c r="H46" s="6"/>
      <c r="I46" s="11"/>
      <c r="J46" s="6">
        <v>0</v>
      </c>
      <c r="K46" s="11"/>
      <c r="L46" s="6">
        <v>0</v>
      </c>
      <c r="M46" s="11"/>
      <c r="N46" s="6">
        <v>0</v>
      </c>
      <c r="O46" s="11"/>
      <c r="P46" s="6">
        <v>0</v>
      </c>
      <c r="Q46" s="11">
        <v>0</v>
      </c>
      <c r="R46" s="6"/>
      <c r="S46" s="11"/>
      <c r="T46" s="6">
        <v>0</v>
      </c>
      <c r="U46" s="11"/>
      <c r="V46" s="6">
        <v>0</v>
      </c>
      <c r="W46" s="11"/>
      <c r="X46" s="6">
        <v>0</v>
      </c>
      <c r="Y46" s="11"/>
      <c r="Z46" s="6">
        <v>0</v>
      </c>
      <c r="AA46" s="11">
        <v>0</v>
      </c>
      <c r="AB46" s="6"/>
    </row>
    <row r="47" spans="2:28" x14ac:dyDescent="0.3">
      <c r="B47" s="12" t="s">
        <v>702</v>
      </c>
      <c r="C47" s="11">
        <v>0</v>
      </c>
      <c r="D47" s="6"/>
      <c r="E47" s="11"/>
      <c r="F47" s="6">
        <v>0</v>
      </c>
      <c r="G47" s="11"/>
      <c r="H47" s="6">
        <v>0</v>
      </c>
      <c r="I47" s="11"/>
      <c r="J47" s="6">
        <v>0</v>
      </c>
      <c r="K47" s="11"/>
      <c r="L47" s="6">
        <v>0</v>
      </c>
      <c r="M47" s="11"/>
      <c r="N47" s="6">
        <v>0</v>
      </c>
      <c r="O47" s="11"/>
      <c r="P47" s="6">
        <v>0</v>
      </c>
      <c r="Q47" s="11"/>
      <c r="R47" s="6">
        <v>0</v>
      </c>
      <c r="S47" s="11"/>
      <c r="T47" s="6">
        <v>0</v>
      </c>
      <c r="U47" s="11"/>
      <c r="V47" s="6">
        <v>0</v>
      </c>
      <c r="W47" s="11"/>
      <c r="X47" s="6">
        <v>0</v>
      </c>
      <c r="Y47" s="11"/>
      <c r="Z47" s="6">
        <v>0</v>
      </c>
      <c r="AA47" s="11">
        <v>0</v>
      </c>
      <c r="AB47" s="6"/>
    </row>
    <row r="48" spans="2:28" x14ac:dyDescent="0.3">
      <c r="B48" s="12" t="s">
        <v>727</v>
      </c>
      <c r="C48" s="11"/>
      <c r="D48" s="6"/>
      <c r="E48" s="11"/>
      <c r="F48" s="6">
        <v>0</v>
      </c>
      <c r="G48" s="11">
        <v>0</v>
      </c>
      <c r="H48" s="6"/>
      <c r="I48" s="11"/>
      <c r="J48" s="6">
        <v>0</v>
      </c>
      <c r="K48" s="11"/>
      <c r="L48" s="6">
        <v>0</v>
      </c>
      <c r="M48" s="11"/>
      <c r="N48" s="6">
        <v>0</v>
      </c>
      <c r="O48" s="11"/>
      <c r="P48" s="6">
        <v>0</v>
      </c>
      <c r="Q48" s="11"/>
      <c r="R48" s="6">
        <v>0</v>
      </c>
      <c r="S48" s="11"/>
      <c r="T48" s="6">
        <v>0</v>
      </c>
      <c r="U48" s="11"/>
      <c r="V48" s="6">
        <v>0</v>
      </c>
      <c r="W48" s="11"/>
      <c r="X48" s="6">
        <v>0</v>
      </c>
      <c r="Y48" s="11"/>
      <c r="Z48" s="6">
        <v>0</v>
      </c>
      <c r="AA48" s="11">
        <v>0</v>
      </c>
      <c r="AB48" s="6"/>
    </row>
    <row r="49" spans="2:28" x14ac:dyDescent="0.3">
      <c r="B49" s="12" t="s">
        <v>312</v>
      </c>
      <c r="C49" s="11"/>
      <c r="D49" s="6"/>
      <c r="E49" s="11"/>
      <c r="F49" s="6">
        <v>0</v>
      </c>
      <c r="G49" s="11"/>
      <c r="H49" s="6">
        <v>0</v>
      </c>
      <c r="I49" s="11"/>
      <c r="J49" s="6">
        <v>0</v>
      </c>
      <c r="K49" s="11"/>
      <c r="L49" s="6">
        <v>0</v>
      </c>
      <c r="M49" s="11"/>
      <c r="N49" s="6">
        <v>0</v>
      </c>
      <c r="O49" s="11"/>
      <c r="P49" s="6">
        <v>0</v>
      </c>
      <c r="Q49" s="11"/>
      <c r="R49" s="6">
        <v>0</v>
      </c>
      <c r="S49" s="11">
        <v>0</v>
      </c>
      <c r="T49" s="6"/>
      <c r="U49" s="11"/>
      <c r="V49" s="6">
        <v>0</v>
      </c>
      <c r="W49" s="11"/>
      <c r="X49" s="6">
        <v>0</v>
      </c>
      <c r="Y49" s="11"/>
      <c r="Z49" s="6">
        <v>0</v>
      </c>
      <c r="AA49" s="11">
        <v>0</v>
      </c>
      <c r="AB49" s="6"/>
    </row>
    <row r="50" spans="2:28" x14ac:dyDescent="0.3">
      <c r="B50" s="12" t="s">
        <v>311</v>
      </c>
      <c r="C50" s="11">
        <v>0</v>
      </c>
      <c r="D50" s="6"/>
      <c r="E50" s="11"/>
      <c r="F50" s="6">
        <v>0</v>
      </c>
      <c r="G50" s="11"/>
      <c r="H50" s="6">
        <v>0</v>
      </c>
      <c r="I50" s="11"/>
      <c r="J50" s="6">
        <v>0</v>
      </c>
      <c r="K50" s="11"/>
      <c r="L50" s="6">
        <v>0</v>
      </c>
      <c r="M50" s="11"/>
      <c r="N50" s="6">
        <v>0</v>
      </c>
      <c r="O50" s="11"/>
      <c r="P50" s="6">
        <v>0</v>
      </c>
      <c r="Q50" s="11"/>
      <c r="R50" s="6">
        <v>0</v>
      </c>
      <c r="S50" s="11"/>
      <c r="T50" s="6">
        <v>0</v>
      </c>
      <c r="U50" s="11"/>
      <c r="V50" s="6">
        <v>0</v>
      </c>
      <c r="W50" s="11"/>
      <c r="X50" s="6">
        <v>0</v>
      </c>
      <c r="Y50" s="11"/>
      <c r="Z50" s="6">
        <v>0</v>
      </c>
      <c r="AA50" s="11">
        <v>0</v>
      </c>
      <c r="AB50" s="6"/>
    </row>
    <row r="51" spans="2:28" x14ac:dyDescent="0.3">
      <c r="B51" s="12" t="s">
        <v>121</v>
      </c>
      <c r="C51" s="11"/>
      <c r="D51" s="6"/>
      <c r="E51" s="11"/>
      <c r="F51" s="6">
        <v>0</v>
      </c>
      <c r="G51" s="11"/>
      <c r="H51" s="6">
        <v>0</v>
      </c>
      <c r="I51" s="11"/>
      <c r="J51" s="6">
        <v>0</v>
      </c>
      <c r="K51" s="11"/>
      <c r="L51" s="6">
        <v>0</v>
      </c>
      <c r="M51" s="11"/>
      <c r="N51" s="6">
        <v>0</v>
      </c>
      <c r="O51" s="11"/>
      <c r="P51" s="6">
        <v>0</v>
      </c>
      <c r="Q51" s="11">
        <v>0</v>
      </c>
      <c r="R51" s="6"/>
      <c r="S51" s="11"/>
      <c r="T51" s="6">
        <v>0</v>
      </c>
      <c r="U51" s="11"/>
      <c r="V51" s="6">
        <v>0</v>
      </c>
      <c r="W51" s="11"/>
      <c r="X51" s="6">
        <v>0</v>
      </c>
      <c r="Y51" s="11"/>
      <c r="Z51" s="6">
        <v>0</v>
      </c>
      <c r="AA51" s="11">
        <v>0</v>
      </c>
      <c r="AB51" s="6"/>
    </row>
    <row r="52" spans="2:28" x14ac:dyDescent="0.3">
      <c r="B52" s="12" t="s">
        <v>684</v>
      </c>
      <c r="C52" s="11"/>
      <c r="D52" s="6"/>
      <c r="E52" s="11"/>
      <c r="F52" s="6">
        <v>0</v>
      </c>
      <c r="G52" s="11"/>
      <c r="H52" s="6">
        <v>0</v>
      </c>
      <c r="I52" s="11"/>
      <c r="J52" s="6">
        <v>0</v>
      </c>
      <c r="K52" s="11"/>
      <c r="L52" s="6">
        <v>0</v>
      </c>
      <c r="M52" s="11"/>
      <c r="N52" s="6">
        <v>0</v>
      </c>
      <c r="O52" s="11"/>
      <c r="P52" s="6">
        <v>0</v>
      </c>
      <c r="Q52" s="11">
        <v>0</v>
      </c>
      <c r="R52" s="6"/>
      <c r="S52" s="11"/>
      <c r="T52" s="6">
        <v>0</v>
      </c>
      <c r="U52" s="11"/>
      <c r="V52" s="6">
        <v>0</v>
      </c>
      <c r="W52" s="11"/>
      <c r="X52" s="6">
        <v>0</v>
      </c>
      <c r="Y52" s="11"/>
      <c r="Z52" s="6">
        <v>0</v>
      </c>
      <c r="AA52" s="11">
        <v>0</v>
      </c>
      <c r="AB52" s="6"/>
    </row>
    <row r="53" spans="2:28" x14ac:dyDescent="0.3">
      <c r="B53" s="12" t="s">
        <v>416</v>
      </c>
      <c r="C53" s="11"/>
      <c r="D53" s="6"/>
      <c r="E53" s="11"/>
      <c r="F53" s="6">
        <v>0</v>
      </c>
      <c r="G53" s="11"/>
      <c r="H53" s="6">
        <v>0</v>
      </c>
      <c r="I53" s="11"/>
      <c r="J53" s="6">
        <v>0</v>
      </c>
      <c r="K53" s="11"/>
      <c r="L53" s="6">
        <v>0</v>
      </c>
      <c r="M53" s="11"/>
      <c r="N53" s="6">
        <v>0</v>
      </c>
      <c r="O53" s="11"/>
      <c r="P53" s="6">
        <v>0</v>
      </c>
      <c r="Q53" s="11"/>
      <c r="R53" s="6">
        <v>0</v>
      </c>
      <c r="S53" s="11"/>
      <c r="T53" s="6">
        <v>0</v>
      </c>
      <c r="U53" s="11">
        <v>0</v>
      </c>
      <c r="V53" s="6"/>
      <c r="W53" s="11"/>
      <c r="X53" s="6">
        <v>0</v>
      </c>
      <c r="Y53" s="11"/>
      <c r="Z53" s="6">
        <v>0</v>
      </c>
      <c r="AA53" s="11">
        <v>0</v>
      </c>
      <c r="AB53" s="6"/>
    </row>
    <row r="54" spans="2:28" x14ac:dyDescent="0.3">
      <c r="B54" s="12" t="s">
        <v>669</v>
      </c>
      <c r="C54" s="11"/>
      <c r="D54" s="6"/>
      <c r="E54" s="11"/>
      <c r="F54" s="6">
        <v>0</v>
      </c>
      <c r="G54" s="11"/>
      <c r="H54" s="6">
        <v>0</v>
      </c>
      <c r="I54" s="11"/>
      <c r="J54" s="6">
        <v>0</v>
      </c>
      <c r="K54" s="11"/>
      <c r="L54" s="6">
        <v>0</v>
      </c>
      <c r="M54" s="11">
        <v>0</v>
      </c>
      <c r="N54" s="6"/>
      <c r="O54" s="11"/>
      <c r="P54" s="6">
        <v>0</v>
      </c>
      <c r="Q54" s="11"/>
      <c r="R54" s="6">
        <v>0</v>
      </c>
      <c r="S54" s="11"/>
      <c r="T54" s="6">
        <v>0</v>
      </c>
      <c r="U54" s="11"/>
      <c r="V54" s="6">
        <v>0</v>
      </c>
      <c r="W54" s="11"/>
      <c r="X54" s="6">
        <v>0</v>
      </c>
      <c r="Y54" s="11"/>
      <c r="Z54" s="6">
        <v>0</v>
      </c>
      <c r="AA54" s="11">
        <v>0</v>
      </c>
      <c r="AB54" s="6"/>
    </row>
    <row r="55" spans="2:28" x14ac:dyDescent="0.3">
      <c r="B55" s="12" t="s">
        <v>749</v>
      </c>
      <c r="C55" s="11"/>
      <c r="D55" s="6"/>
      <c r="E55" s="11"/>
      <c r="F55" s="6">
        <v>0</v>
      </c>
      <c r="G55" s="11"/>
      <c r="H55" s="6">
        <v>0</v>
      </c>
      <c r="I55" s="11"/>
      <c r="J55" s="6">
        <v>0</v>
      </c>
      <c r="K55" s="11"/>
      <c r="L55" s="6">
        <v>0</v>
      </c>
      <c r="M55" s="11"/>
      <c r="N55" s="6">
        <v>0</v>
      </c>
      <c r="O55" s="11"/>
      <c r="P55" s="6">
        <v>0</v>
      </c>
      <c r="Q55" s="11"/>
      <c r="R55" s="6">
        <v>0</v>
      </c>
      <c r="S55" s="11">
        <v>0</v>
      </c>
      <c r="T55" s="6"/>
      <c r="U55" s="11"/>
      <c r="V55" s="6">
        <v>0</v>
      </c>
      <c r="W55" s="11"/>
      <c r="X55" s="6">
        <v>0</v>
      </c>
      <c r="Y55" s="11"/>
      <c r="Z55" s="6">
        <v>0</v>
      </c>
      <c r="AA55" s="11">
        <v>0</v>
      </c>
      <c r="AB55" s="6"/>
    </row>
    <row r="56" spans="2:28" x14ac:dyDescent="0.3">
      <c r="B56" s="12" t="s">
        <v>131</v>
      </c>
      <c r="C56" s="11"/>
      <c r="D56" s="6"/>
      <c r="E56" s="11"/>
      <c r="F56" s="6">
        <v>0</v>
      </c>
      <c r="G56" s="11"/>
      <c r="H56" s="6">
        <v>0</v>
      </c>
      <c r="I56" s="11">
        <v>0</v>
      </c>
      <c r="J56" s="6"/>
      <c r="K56" s="11"/>
      <c r="L56" s="6">
        <v>0</v>
      </c>
      <c r="M56" s="11"/>
      <c r="N56" s="6">
        <v>0</v>
      </c>
      <c r="O56" s="11"/>
      <c r="P56" s="6">
        <v>0</v>
      </c>
      <c r="Q56" s="11"/>
      <c r="R56" s="6">
        <v>0</v>
      </c>
      <c r="S56" s="11"/>
      <c r="T56" s="6">
        <v>0</v>
      </c>
      <c r="U56" s="11"/>
      <c r="V56" s="6">
        <v>0</v>
      </c>
      <c r="W56" s="11"/>
      <c r="X56" s="6">
        <v>0</v>
      </c>
      <c r="Y56" s="11"/>
      <c r="Z56" s="6">
        <v>0</v>
      </c>
      <c r="AA56" s="11">
        <v>0</v>
      </c>
      <c r="AB56" s="6"/>
    </row>
    <row r="57" spans="2:28" x14ac:dyDescent="0.3">
      <c r="B57" s="12" t="s">
        <v>220</v>
      </c>
      <c r="C57" s="11"/>
      <c r="D57" s="6"/>
      <c r="E57" s="11"/>
      <c r="F57" s="6">
        <v>0</v>
      </c>
      <c r="G57" s="11"/>
      <c r="H57" s="6">
        <v>0</v>
      </c>
      <c r="I57" s="11">
        <v>0</v>
      </c>
      <c r="J57" s="6"/>
      <c r="K57" s="11"/>
      <c r="L57" s="6">
        <v>0</v>
      </c>
      <c r="M57" s="11"/>
      <c r="N57" s="6">
        <v>0</v>
      </c>
      <c r="O57" s="11"/>
      <c r="P57" s="6">
        <v>0</v>
      </c>
      <c r="Q57" s="11"/>
      <c r="R57" s="6">
        <v>0</v>
      </c>
      <c r="S57" s="11"/>
      <c r="T57" s="6">
        <v>0</v>
      </c>
      <c r="U57" s="11"/>
      <c r="V57" s="6">
        <v>0</v>
      </c>
      <c r="W57" s="11"/>
      <c r="X57" s="6">
        <v>0</v>
      </c>
      <c r="Y57" s="11"/>
      <c r="Z57" s="6">
        <v>0</v>
      </c>
      <c r="AA57" s="11">
        <v>0</v>
      </c>
      <c r="AB57" s="6"/>
    </row>
    <row r="58" spans="2:28" x14ac:dyDescent="0.3">
      <c r="B58" s="12" t="s">
        <v>88</v>
      </c>
      <c r="C58" s="11"/>
      <c r="D58" s="6"/>
      <c r="E58" s="11"/>
      <c r="F58" s="6">
        <v>0</v>
      </c>
      <c r="G58" s="11"/>
      <c r="H58" s="6">
        <v>0</v>
      </c>
      <c r="I58" s="11"/>
      <c r="J58" s="6">
        <v>0</v>
      </c>
      <c r="K58" s="11"/>
      <c r="L58" s="6">
        <v>0</v>
      </c>
      <c r="M58" s="11"/>
      <c r="N58" s="6">
        <v>0</v>
      </c>
      <c r="O58" s="11"/>
      <c r="P58" s="6">
        <v>0</v>
      </c>
      <c r="Q58" s="11"/>
      <c r="R58" s="6">
        <v>0</v>
      </c>
      <c r="S58" s="11">
        <v>0</v>
      </c>
      <c r="T58" s="6"/>
      <c r="U58" s="11"/>
      <c r="V58" s="6">
        <v>0</v>
      </c>
      <c r="W58" s="11"/>
      <c r="X58" s="6">
        <v>0</v>
      </c>
      <c r="Y58" s="11"/>
      <c r="Z58" s="6">
        <v>0</v>
      </c>
      <c r="AA58" s="11">
        <v>0</v>
      </c>
      <c r="AB58" s="6"/>
    </row>
    <row r="59" spans="2:28" x14ac:dyDescent="0.3">
      <c r="B59" s="12" t="s">
        <v>722</v>
      </c>
      <c r="C59" s="11"/>
      <c r="D59" s="6"/>
      <c r="E59" s="11"/>
      <c r="F59" s="6">
        <v>0</v>
      </c>
      <c r="G59" s="11"/>
      <c r="H59" s="6">
        <v>0</v>
      </c>
      <c r="I59" s="11"/>
      <c r="J59" s="6">
        <v>0</v>
      </c>
      <c r="K59" s="11"/>
      <c r="L59" s="6">
        <v>0</v>
      </c>
      <c r="M59" s="11"/>
      <c r="N59" s="6">
        <v>0</v>
      </c>
      <c r="O59" s="11"/>
      <c r="P59" s="6">
        <v>0</v>
      </c>
      <c r="Q59" s="11"/>
      <c r="R59" s="6">
        <v>0</v>
      </c>
      <c r="S59" s="11">
        <v>0</v>
      </c>
      <c r="T59" s="6"/>
      <c r="U59" s="11"/>
      <c r="V59" s="6">
        <v>0</v>
      </c>
      <c r="W59" s="11"/>
      <c r="X59" s="6">
        <v>0</v>
      </c>
      <c r="Y59" s="11"/>
      <c r="Z59" s="6">
        <v>0</v>
      </c>
      <c r="AA59" s="11">
        <v>0</v>
      </c>
      <c r="AB59" s="6"/>
    </row>
    <row r="60" spans="2:28" x14ac:dyDescent="0.3">
      <c r="B60" s="12" t="s">
        <v>519</v>
      </c>
      <c r="C60" s="11"/>
      <c r="D60" s="6"/>
      <c r="E60" s="11"/>
      <c r="F60" s="6">
        <v>0</v>
      </c>
      <c r="G60" s="11"/>
      <c r="H60" s="6">
        <v>0</v>
      </c>
      <c r="I60" s="11"/>
      <c r="J60" s="6">
        <v>0</v>
      </c>
      <c r="K60" s="11"/>
      <c r="L60" s="6">
        <v>0</v>
      </c>
      <c r="M60" s="11"/>
      <c r="N60" s="6">
        <v>0</v>
      </c>
      <c r="O60" s="11"/>
      <c r="P60" s="6">
        <v>0</v>
      </c>
      <c r="Q60" s="11"/>
      <c r="R60" s="6">
        <v>0</v>
      </c>
      <c r="S60" s="11">
        <v>0</v>
      </c>
      <c r="T60" s="6"/>
      <c r="U60" s="11"/>
      <c r="V60" s="6">
        <v>0</v>
      </c>
      <c r="W60" s="11"/>
      <c r="X60" s="6">
        <v>0</v>
      </c>
      <c r="Y60" s="11"/>
      <c r="Z60" s="6">
        <v>0</v>
      </c>
      <c r="AA60" s="11">
        <v>0</v>
      </c>
      <c r="AB60" s="6"/>
    </row>
    <row r="61" spans="2:28" x14ac:dyDescent="0.3">
      <c r="B61" s="12" t="s">
        <v>525</v>
      </c>
      <c r="C61" s="11"/>
      <c r="D61" s="6"/>
      <c r="E61" s="11"/>
      <c r="F61" s="6">
        <v>0</v>
      </c>
      <c r="G61" s="11"/>
      <c r="H61" s="6">
        <v>0</v>
      </c>
      <c r="I61" s="11"/>
      <c r="J61" s="6">
        <v>0</v>
      </c>
      <c r="K61" s="11"/>
      <c r="L61" s="6">
        <v>0</v>
      </c>
      <c r="M61" s="11"/>
      <c r="N61" s="6">
        <v>0</v>
      </c>
      <c r="O61" s="11"/>
      <c r="P61" s="6">
        <v>0</v>
      </c>
      <c r="Q61" s="11"/>
      <c r="R61" s="6">
        <v>0</v>
      </c>
      <c r="S61" s="11"/>
      <c r="T61" s="6">
        <v>0</v>
      </c>
      <c r="U61" s="11">
        <v>0</v>
      </c>
      <c r="V61" s="6"/>
      <c r="W61" s="11"/>
      <c r="X61" s="6">
        <v>0</v>
      </c>
      <c r="Y61" s="11"/>
      <c r="Z61" s="6">
        <v>0</v>
      </c>
      <c r="AA61" s="11">
        <v>0</v>
      </c>
      <c r="AB61" s="6"/>
    </row>
    <row r="62" spans="2:28" x14ac:dyDescent="0.3">
      <c r="B62" s="12" t="s">
        <v>528</v>
      </c>
      <c r="C62" s="11"/>
      <c r="D62" s="6"/>
      <c r="E62" s="11"/>
      <c r="F62" s="6">
        <v>0</v>
      </c>
      <c r="G62" s="11"/>
      <c r="H62" s="6">
        <v>0</v>
      </c>
      <c r="I62" s="11"/>
      <c r="J62" s="6">
        <v>0</v>
      </c>
      <c r="K62" s="11"/>
      <c r="L62" s="6">
        <v>0</v>
      </c>
      <c r="M62" s="11"/>
      <c r="N62" s="6">
        <v>0</v>
      </c>
      <c r="O62" s="11"/>
      <c r="P62" s="6">
        <v>0</v>
      </c>
      <c r="Q62" s="11"/>
      <c r="R62" s="6">
        <v>0</v>
      </c>
      <c r="S62" s="11"/>
      <c r="T62" s="6">
        <v>0</v>
      </c>
      <c r="U62" s="11">
        <v>0</v>
      </c>
      <c r="V62" s="6"/>
      <c r="W62" s="11"/>
      <c r="X62" s="6">
        <v>0</v>
      </c>
      <c r="Y62" s="11"/>
      <c r="Z62" s="6">
        <v>0</v>
      </c>
      <c r="AA62" s="11">
        <v>0</v>
      </c>
      <c r="AB62" s="6"/>
    </row>
    <row r="63" spans="2:28" x14ac:dyDescent="0.3">
      <c r="B63" s="12" t="s">
        <v>530</v>
      </c>
      <c r="C63" s="11"/>
      <c r="D63" s="6"/>
      <c r="E63" s="11"/>
      <c r="F63" s="6">
        <v>0</v>
      </c>
      <c r="G63" s="11"/>
      <c r="H63" s="6">
        <v>0</v>
      </c>
      <c r="I63" s="11"/>
      <c r="J63" s="6">
        <v>0</v>
      </c>
      <c r="K63" s="11"/>
      <c r="L63" s="6">
        <v>0</v>
      </c>
      <c r="M63" s="11"/>
      <c r="N63" s="6">
        <v>0</v>
      </c>
      <c r="O63" s="11"/>
      <c r="P63" s="6">
        <v>0</v>
      </c>
      <c r="Q63" s="11"/>
      <c r="R63" s="6">
        <v>0</v>
      </c>
      <c r="S63" s="11">
        <v>0</v>
      </c>
      <c r="T63" s="6"/>
      <c r="U63" s="11"/>
      <c r="V63" s="6">
        <v>0</v>
      </c>
      <c r="W63" s="11"/>
      <c r="X63" s="6">
        <v>0</v>
      </c>
      <c r="Y63" s="11"/>
      <c r="Z63" s="6">
        <v>0</v>
      </c>
      <c r="AA63" s="11">
        <v>0</v>
      </c>
      <c r="AB63" s="6"/>
    </row>
    <row r="64" spans="2:28" x14ac:dyDescent="0.3">
      <c r="B64" s="12" t="s">
        <v>740</v>
      </c>
      <c r="C64" s="11"/>
      <c r="D64" s="6"/>
      <c r="E64" s="11"/>
      <c r="F64" s="6">
        <v>0</v>
      </c>
      <c r="G64" s="11"/>
      <c r="H64" s="6">
        <v>0</v>
      </c>
      <c r="I64" s="11"/>
      <c r="J64" s="6">
        <v>0</v>
      </c>
      <c r="K64" s="11"/>
      <c r="L64" s="6">
        <v>0</v>
      </c>
      <c r="M64" s="11"/>
      <c r="N64" s="6">
        <v>0</v>
      </c>
      <c r="O64" s="11"/>
      <c r="P64" s="6">
        <v>0</v>
      </c>
      <c r="Q64" s="11">
        <v>0</v>
      </c>
      <c r="R64" s="6"/>
      <c r="S64" s="11"/>
      <c r="T64" s="6">
        <v>0</v>
      </c>
      <c r="U64" s="11"/>
      <c r="V64" s="6">
        <v>0</v>
      </c>
      <c r="W64" s="11"/>
      <c r="X64" s="6">
        <v>0</v>
      </c>
      <c r="Y64" s="11"/>
      <c r="Z64" s="6">
        <v>0</v>
      </c>
      <c r="AA64" s="11">
        <v>0</v>
      </c>
      <c r="AB64" s="6"/>
    </row>
    <row r="65" spans="2:28" x14ac:dyDescent="0.3">
      <c r="B65" s="12" t="s">
        <v>93</v>
      </c>
      <c r="C65" s="11"/>
      <c r="D65" s="6"/>
      <c r="E65" s="11"/>
      <c r="F65" s="6">
        <v>0</v>
      </c>
      <c r="G65" s="11"/>
      <c r="H65" s="6">
        <v>0</v>
      </c>
      <c r="I65" s="11"/>
      <c r="J65" s="6">
        <v>0</v>
      </c>
      <c r="K65" s="11"/>
      <c r="L65" s="6">
        <v>0</v>
      </c>
      <c r="M65" s="11"/>
      <c r="N65" s="6">
        <v>0</v>
      </c>
      <c r="O65" s="11"/>
      <c r="P65" s="6">
        <v>0</v>
      </c>
      <c r="Q65" s="11">
        <v>0</v>
      </c>
      <c r="R65" s="6"/>
      <c r="S65" s="11"/>
      <c r="T65" s="6">
        <v>0</v>
      </c>
      <c r="U65" s="11"/>
      <c r="V65" s="6">
        <v>0</v>
      </c>
      <c r="W65" s="11"/>
      <c r="X65" s="6">
        <v>0</v>
      </c>
      <c r="Y65" s="11"/>
      <c r="Z65" s="6">
        <v>0</v>
      </c>
      <c r="AA65" s="11">
        <v>0</v>
      </c>
      <c r="AB65" s="6"/>
    </row>
    <row r="66" spans="2:28" x14ac:dyDescent="0.3">
      <c r="B66" s="12" t="s">
        <v>271</v>
      </c>
      <c r="C66" s="11"/>
      <c r="D66" s="6"/>
      <c r="E66" s="11"/>
      <c r="F66" s="6">
        <v>0</v>
      </c>
      <c r="G66" s="11"/>
      <c r="H66" s="6">
        <v>0</v>
      </c>
      <c r="I66" s="11"/>
      <c r="J66" s="6">
        <v>0</v>
      </c>
      <c r="K66" s="11"/>
      <c r="L66" s="6">
        <v>0</v>
      </c>
      <c r="M66" s="11">
        <v>0</v>
      </c>
      <c r="N66" s="6"/>
      <c r="O66" s="11"/>
      <c r="P66" s="6">
        <v>0</v>
      </c>
      <c r="Q66" s="11"/>
      <c r="R66" s="6">
        <v>0</v>
      </c>
      <c r="S66" s="11"/>
      <c r="T66" s="6">
        <v>0</v>
      </c>
      <c r="U66" s="11"/>
      <c r="V66" s="6">
        <v>0</v>
      </c>
      <c r="W66" s="11"/>
      <c r="X66" s="6">
        <v>0</v>
      </c>
      <c r="Y66" s="11"/>
      <c r="Z66" s="6">
        <v>0</v>
      </c>
      <c r="AA66" s="11">
        <v>0</v>
      </c>
      <c r="AB66" s="6"/>
    </row>
    <row r="67" spans="2:28" x14ac:dyDescent="0.3">
      <c r="B67" s="12" t="s">
        <v>615</v>
      </c>
      <c r="C67" s="11"/>
      <c r="D67" s="6"/>
      <c r="E67" s="11"/>
      <c r="F67" s="6">
        <v>0</v>
      </c>
      <c r="G67" s="11"/>
      <c r="H67" s="6">
        <v>0</v>
      </c>
      <c r="I67" s="11"/>
      <c r="J67" s="6">
        <v>0</v>
      </c>
      <c r="K67" s="11"/>
      <c r="L67" s="6">
        <v>0</v>
      </c>
      <c r="M67" s="11"/>
      <c r="N67" s="6">
        <v>0</v>
      </c>
      <c r="O67" s="11">
        <v>0</v>
      </c>
      <c r="P67" s="6"/>
      <c r="Q67" s="11"/>
      <c r="R67" s="6">
        <v>0</v>
      </c>
      <c r="S67" s="11"/>
      <c r="T67" s="6">
        <v>0</v>
      </c>
      <c r="U67" s="11"/>
      <c r="V67" s="6">
        <v>0</v>
      </c>
      <c r="W67" s="11"/>
      <c r="X67" s="6">
        <v>0</v>
      </c>
      <c r="Y67" s="11"/>
      <c r="Z67" s="6">
        <v>0</v>
      </c>
      <c r="AA67" s="11">
        <v>0</v>
      </c>
      <c r="AB67" s="6"/>
    </row>
    <row r="68" spans="2:28" x14ac:dyDescent="0.3">
      <c r="B68" s="12" t="s">
        <v>280</v>
      </c>
      <c r="C68" s="11"/>
      <c r="D68" s="6"/>
      <c r="E68" s="11"/>
      <c r="F68" s="6">
        <v>0</v>
      </c>
      <c r="G68" s="11"/>
      <c r="H68" s="6">
        <v>0</v>
      </c>
      <c r="I68" s="11"/>
      <c r="J68" s="6">
        <v>0</v>
      </c>
      <c r="K68" s="11"/>
      <c r="L68" s="6">
        <v>0</v>
      </c>
      <c r="M68" s="11"/>
      <c r="N68" s="6">
        <v>0</v>
      </c>
      <c r="O68" s="11"/>
      <c r="P68" s="6">
        <v>0</v>
      </c>
      <c r="Q68" s="11"/>
      <c r="R68" s="6">
        <v>0</v>
      </c>
      <c r="S68" s="11">
        <v>0</v>
      </c>
      <c r="T68" s="6"/>
      <c r="U68" s="11"/>
      <c r="V68" s="6">
        <v>0</v>
      </c>
      <c r="W68" s="11"/>
      <c r="X68" s="6">
        <v>0</v>
      </c>
      <c r="Y68" s="11"/>
      <c r="Z68" s="6">
        <v>0</v>
      </c>
      <c r="AA68" s="11">
        <v>0</v>
      </c>
      <c r="AB68" s="6"/>
    </row>
    <row r="69" spans="2:28" x14ac:dyDescent="0.3">
      <c r="B69" s="12" t="s">
        <v>315</v>
      </c>
      <c r="C69" s="11"/>
      <c r="D69" s="6"/>
      <c r="E69" s="11"/>
      <c r="F69" s="6">
        <v>0</v>
      </c>
      <c r="G69" s="11"/>
      <c r="H69" s="6">
        <v>0</v>
      </c>
      <c r="I69" s="11"/>
      <c r="J69" s="6">
        <v>0</v>
      </c>
      <c r="K69" s="11"/>
      <c r="L69" s="6">
        <v>0</v>
      </c>
      <c r="M69" s="11"/>
      <c r="N69" s="6">
        <v>0</v>
      </c>
      <c r="O69" s="11"/>
      <c r="P69" s="6">
        <v>0</v>
      </c>
      <c r="Q69" s="11"/>
      <c r="R69" s="6">
        <v>0</v>
      </c>
      <c r="S69" s="11"/>
      <c r="T69" s="6">
        <v>0</v>
      </c>
      <c r="U69" s="11">
        <v>0</v>
      </c>
      <c r="V69" s="6"/>
      <c r="W69" s="11"/>
      <c r="X69" s="6">
        <v>0</v>
      </c>
      <c r="Y69" s="11"/>
      <c r="Z69" s="6">
        <v>0</v>
      </c>
      <c r="AA69" s="11">
        <v>0</v>
      </c>
      <c r="AB69" s="6"/>
    </row>
    <row r="70" spans="2:28" x14ac:dyDescent="0.3">
      <c r="B70" s="10" t="s">
        <v>3</v>
      </c>
      <c r="C70" s="11">
        <v>18477.5</v>
      </c>
      <c r="D70" s="6"/>
      <c r="E70" s="11">
        <v>8842.5000000000018</v>
      </c>
      <c r="F70" s="6">
        <v>-0.52144500067649835</v>
      </c>
      <c r="G70" s="11">
        <v>26114.999999999996</v>
      </c>
      <c r="H70" s="6">
        <v>1.953350296861746</v>
      </c>
      <c r="I70" s="11">
        <v>37926.700000000012</v>
      </c>
      <c r="J70" s="6">
        <v>0.45229561554662134</v>
      </c>
      <c r="K70" s="11">
        <v>53054.9</v>
      </c>
      <c r="L70" s="6">
        <v>0.39887994473550259</v>
      </c>
      <c r="M70" s="11">
        <v>37886.400000000009</v>
      </c>
      <c r="N70" s="6">
        <v>-0.28590196193000067</v>
      </c>
      <c r="O70" s="11">
        <v>52902.200000000004</v>
      </c>
      <c r="P70" s="6">
        <v>0.39633747202162234</v>
      </c>
      <c r="Q70" s="11">
        <v>65695.10000000002</v>
      </c>
      <c r="R70" s="6">
        <v>0.24182170117688895</v>
      </c>
      <c r="S70" s="11">
        <v>46172.000000000007</v>
      </c>
      <c r="T70" s="6">
        <v>-0.29717741505835299</v>
      </c>
      <c r="U70" s="11">
        <v>56446.799999999988</v>
      </c>
      <c r="V70" s="6">
        <v>0.2225331369661262</v>
      </c>
      <c r="W70" s="11">
        <v>44456.3</v>
      </c>
      <c r="X70" s="6">
        <v>-0.21242125328627998</v>
      </c>
      <c r="Y70" s="11">
        <v>45250</v>
      </c>
      <c r="Z70" s="6">
        <v>1.7853487582187386E-2</v>
      </c>
      <c r="AA70" s="11">
        <v>493225.4</v>
      </c>
      <c r="AB70" s="6"/>
    </row>
    <row r="71" spans="2:28" x14ac:dyDescent="0.3">
      <c r="B71" s="12" t="s">
        <v>358</v>
      </c>
      <c r="C71" s="11"/>
      <c r="D71" s="6"/>
      <c r="E71" s="11"/>
      <c r="F71" s="6">
        <v>0</v>
      </c>
      <c r="G71" s="11"/>
      <c r="H71" s="6">
        <v>0</v>
      </c>
      <c r="I71" s="11"/>
      <c r="J71" s="6">
        <v>0</v>
      </c>
      <c r="K71" s="11"/>
      <c r="L71" s="6">
        <v>0</v>
      </c>
      <c r="M71" s="11"/>
      <c r="N71" s="6">
        <v>0</v>
      </c>
      <c r="O71" s="11"/>
      <c r="P71" s="6">
        <v>0</v>
      </c>
      <c r="Q71" s="11"/>
      <c r="R71" s="6">
        <v>0</v>
      </c>
      <c r="S71" s="11"/>
      <c r="T71" s="6">
        <v>0</v>
      </c>
      <c r="U71" s="11"/>
      <c r="V71" s="6">
        <v>0</v>
      </c>
      <c r="W71" s="11">
        <v>1305</v>
      </c>
      <c r="X71" s="6"/>
      <c r="Y71" s="11"/>
      <c r="Z71" s="6">
        <v>0</v>
      </c>
      <c r="AA71" s="11">
        <v>1305</v>
      </c>
      <c r="AB71" s="6"/>
    </row>
    <row r="72" spans="2:28" x14ac:dyDescent="0.3">
      <c r="B72" s="12" t="s">
        <v>742</v>
      </c>
      <c r="C72" s="11"/>
      <c r="D72" s="6"/>
      <c r="E72" s="11"/>
      <c r="F72" s="6">
        <v>0</v>
      </c>
      <c r="G72" s="11"/>
      <c r="H72" s="6">
        <v>0</v>
      </c>
      <c r="I72" s="11"/>
      <c r="J72" s="6">
        <v>0</v>
      </c>
      <c r="K72" s="11"/>
      <c r="L72" s="6">
        <v>0</v>
      </c>
      <c r="M72" s="11"/>
      <c r="N72" s="6">
        <v>0</v>
      </c>
      <c r="O72" s="11"/>
      <c r="P72" s="6">
        <v>0</v>
      </c>
      <c r="Q72" s="11"/>
      <c r="R72" s="6">
        <v>0</v>
      </c>
      <c r="S72" s="11"/>
      <c r="T72" s="6">
        <v>0</v>
      </c>
      <c r="U72" s="11"/>
      <c r="V72" s="6">
        <v>0</v>
      </c>
      <c r="W72" s="11">
        <v>100</v>
      </c>
      <c r="X72" s="6"/>
      <c r="Y72" s="11"/>
      <c r="Z72" s="6">
        <v>0</v>
      </c>
      <c r="AA72" s="11">
        <v>100</v>
      </c>
      <c r="AB72" s="6"/>
    </row>
    <row r="73" spans="2:28" x14ac:dyDescent="0.3">
      <c r="B73" s="12" t="s">
        <v>395</v>
      </c>
      <c r="C73" s="11"/>
      <c r="D73" s="6"/>
      <c r="E73" s="11"/>
      <c r="F73" s="6">
        <v>0</v>
      </c>
      <c r="G73" s="11"/>
      <c r="H73" s="6">
        <v>0</v>
      </c>
      <c r="I73" s="11"/>
      <c r="J73" s="6">
        <v>0</v>
      </c>
      <c r="K73" s="11"/>
      <c r="L73" s="6">
        <v>0</v>
      </c>
      <c r="M73" s="11"/>
      <c r="N73" s="6">
        <v>0</v>
      </c>
      <c r="O73" s="11"/>
      <c r="P73" s="6">
        <v>0</v>
      </c>
      <c r="Q73" s="11"/>
      <c r="R73" s="6">
        <v>0</v>
      </c>
      <c r="S73" s="11"/>
      <c r="T73" s="6">
        <v>0</v>
      </c>
      <c r="U73" s="11"/>
      <c r="V73" s="6">
        <v>0</v>
      </c>
      <c r="W73" s="11"/>
      <c r="X73" s="6">
        <v>0</v>
      </c>
      <c r="Y73" s="11">
        <v>75</v>
      </c>
      <c r="Z73" s="6"/>
      <c r="AA73" s="11">
        <v>75</v>
      </c>
      <c r="AB73" s="6"/>
    </row>
    <row r="74" spans="2:28" x14ac:dyDescent="0.3">
      <c r="B74" s="12" t="s">
        <v>390</v>
      </c>
      <c r="C74" s="11"/>
      <c r="D74" s="6"/>
      <c r="E74" s="11"/>
      <c r="F74" s="6">
        <v>0</v>
      </c>
      <c r="G74" s="11"/>
      <c r="H74" s="6">
        <v>0</v>
      </c>
      <c r="I74" s="11"/>
      <c r="J74" s="6">
        <v>0</v>
      </c>
      <c r="K74" s="11"/>
      <c r="L74" s="6">
        <v>0</v>
      </c>
      <c r="M74" s="11"/>
      <c r="N74" s="6">
        <v>0</v>
      </c>
      <c r="O74" s="11"/>
      <c r="P74" s="6">
        <v>0</v>
      </c>
      <c r="Q74" s="11"/>
      <c r="R74" s="6">
        <v>0</v>
      </c>
      <c r="S74" s="11"/>
      <c r="T74" s="6">
        <v>0</v>
      </c>
      <c r="U74" s="11"/>
      <c r="V74" s="6">
        <v>0</v>
      </c>
      <c r="W74" s="11"/>
      <c r="X74" s="6">
        <v>0</v>
      </c>
      <c r="Y74" s="11">
        <v>434.99999999999994</v>
      </c>
      <c r="Z74" s="6"/>
      <c r="AA74" s="11">
        <v>434.99999999999994</v>
      </c>
      <c r="AB74" s="6"/>
    </row>
    <row r="75" spans="2:28" x14ac:dyDescent="0.3">
      <c r="B75" s="12" t="s">
        <v>396</v>
      </c>
      <c r="C75" s="11">
        <v>160</v>
      </c>
      <c r="D75" s="6"/>
      <c r="E75" s="11"/>
      <c r="F75" s="6">
        <v>0</v>
      </c>
      <c r="G75" s="11"/>
      <c r="H75" s="6">
        <v>0</v>
      </c>
      <c r="I75" s="11"/>
      <c r="J75" s="6">
        <v>0</v>
      </c>
      <c r="K75" s="11"/>
      <c r="L75" s="6">
        <v>0</v>
      </c>
      <c r="M75" s="11"/>
      <c r="N75" s="6">
        <v>0</v>
      </c>
      <c r="O75" s="11"/>
      <c r="P75" s="6">
        <v>0</v>
      </c>
      <c r="Q75" s="11"/>
      <c r="R75" s="6">
        <v>0</v>
      </c>
      <c r="S75" s="11"/>
      <c r="T75" s="6">
        <v>0</v>
      </c>
      <c r="U75" s="11"/>
      <c r="V75" s="6">
        <v>0</v>
      </c>
      <c r="W75" s="11"/>
      <c r="X75" s="6">
        <v>0</v>
      </c>
      <c r="Y75" s="11"/>
      <c r="Z75" s="6">
        <v>0</v>
      </c>
      <c r="AA75" s="11">
        <v>160</v>
      </c>
      <c r="AB75" s="6"/>
    </row>
    <row r="76" spans="2:28" x14ac:dyDescent="0.3">
      <c r="B76" s="12" t="s">
        <v>400</v>
      </c>
      <c r="C76" s="11"/>
      <c r="D76" s="6"/>
      <c r="E76" s="11"/>
      <c r="F76" s="6">
        <v>0</v>
      </c>
      <c r="G76" s="11"/>
      <c r="H76" s="6">
        <v>0</v>
      </c>
      <c r="I76" s="11"/>
      <c r="J76" s="6">
        <v>0</v>
      </c>
      <c r="K76" s="11">
        <v>70</v>
      </c>
      <c r="L76" s="6"/>
      <c r="M76" s="11"/>
      <c r="N76" s="6">
        <v>0</v>
      </c>
      <c r="O76" s="11"/>
      <c r="P76" s="6">
        <v>0</v>
      </c>
      <c r="Q76" s="11"/>
      <c r="R76" s="6">
        <v>0</v>
      </c>
      <c r="S76" s="11"/>
      <c r="T76" s="6">
        <v>0</v>
      </c>
      <c r="U76" s="11"/>
      <c r="V76" s="6">
        <v>0</v>
      </c>
      <c r="W76" s="11"/>
      <c r="X76" s="6">
        <v>0</v>
      </c>
      <c r="Y76" s="11"/>
      <c r="Z76" s="6">
        <v>0</v>
      </c>
      <c r="AA76" s="11">
        <v>70</v>
      </c>
      <c r="AB76" s="6"/>
    </row>
    <row r="77" spans="2:28" x14ac:dyDescent="0.3">
      <c r="B77" s="12" t="s">
        <v>411</v>
      </c>
      <c r="C77" s="11"/>
      <c r="D77" s="6"/>
      <c r="E77" s="11"/>
      <c r="F77" s="6">
        <v>0</v>
      </c>
      <c r="G77" s="11"/>
      <c r="H77" s="6">
        <v>0</v>
      </c>
      <c r="I77" s="11"/>
      <c r="J77" s="6">
        <v>0</v>
      </c>
      <c r="K77" s="11"/>
      <c r="L77" s="6">
        <v>0</v>
      </c>
      <c r="M77" s="11"/>
      <c r="N77" s="6">
        <v>0</v>
      </c>
      <c r="O77" s="11"/>
      <c r="P77" s="6">
        <v>0</v>
      </c>
      <c r="Q77" s="11"/>
      <c r="R77" s="6">
        <v>0</v>
      </c>
      <c r="S77" s="11">
        <v>23.4</v>
      </c>
      <c r="T77" s="6"/>
      <c r="U77" s="11">
        <v>66.599999999999994</v>
      </c>
      <c r="V77" s="6">
        <v>1.846153846153846</v>
      </c>
      <c r="W77" s="11"/>
      <c r="X77" s="6">
        <v>0</v>
      </c>
      <c r="Y77" s="11"/>
      <c r="Z77" s="6">
        <v>0</v>
      </c>
      <c r="AA77" s="11">
        <v>90</v>
      </c>
      <c r="AB77" s="6"/>
    </row>
    <row r="78" spans="2:28" x14ac:dyDescent="0.3">
      <c r="B78" s="12" t="s">
        <v>184</v>
      </c>
      <c r="C78" s="11"/>
      <c r="D78" s="6"/>
      <c r="E78" s="11"/>
      <c r="F78" s="6">
        <v>0</v>
      </c>
      <c r="G78" s="11"/>
      <c r="H78" s="6">
        <v>0</v>
      </c>
      <c r="I78" s="11"/>
      <c r="J78" s="6">
        <v>0</v>
      </c>
      <c r="K78" s="11"/>
      <c r="L78" s="6">
        <v>0</v>
      </c>
      <c r="M78" s="11"/>
      <c r="N78" s="6">
        <v>0</v>
      </c>
      <c r="O78" s="11"/>
      <c r="P78" s="6">
        <v>0</v>
      </c>
      <c r="Q78" s="11"/>
      <c r="R78" s="6">
        <v>0</v>
      </c>
      <c r="S78" s="11">
        <v>550.40000000000009</v>
      </c>
      <c r="T78" s="6"/>
      <c r="U78" s="11">
        <v>914.6</v>
      </c>
      <c r="V78" s="6">
        <v>0.6617005813953486</v>
      </c>
      <c r="W78" s="11"/>
      <c r="X78" s="6">
        <v>0</v>
      </c>
      <c r="Y78" s="11"/>
      <c r="Z78" s="6">
        <v>0</v>
      </c>
      <c r="AA78" s="11">
        <v>1465</v>
      </c>
      <c r="AB78" s="6"/>
    </row>
    <row r="79" spans="2:28" x14ac:dyDescent="0.3">
      <c r="B79" s="12" t="s">
        <v>213</v>
      </c>
      <c r="C79" s="11"/>
      <c r="D79" s="6"/>
      <c r="E79" s="11"/>
      <c r="F79" s="6">
        <v>0</v>
      </c>
      <c r="G79" s="11"/>
      <c r="H79" s="6">
        <v>0</v>
      </c>
      <c r="I79" s="11"/>
      <c r="J79" s="6">
        <v>0</v>
      </c>
      <c r="K79" s="11"/>
      <c r="L79" s="6">
        <v>0</v>
      </c>
      <c r="M79" s="11"/>
      <c r="N79" s="6">
        <v>0</v>
      </c>
      <c r="O79" s="11"/>
      <c r="P79" s="6">
        <v>0</v>
      </c>
      <c r="Q79" s="11"/>
      <c r="R79" s="6">
        <v>0</v>
      </c>
      <c r="S79" s="11"/>
      <c r="T79" s="6">
        <v>0</v>
      </c>
      <c r="U79" s="11"/>
      <c r="V79" s="6">
        <v>0</v>
      </c>
      <c r="W79" s="11">
        <v>1870</v>
      </c>
      <c r="X79" s="6"/>
      <c r="Y79" s="11"/>
      <c r="Z79" s="6">
        <v>0</v>
      </c>
      <c r="AA79" s="11">
        <v>1870</v>
      </c>
      <c r="AB79" s="6"/>
    </row>
    <row r="80" spans="2:28" x14ac:dyDescent="0.3">
      <c r="B80" s="12" t="s">
        <v>215</v>
      </c>
      <c r="C80" s="11"/>
      <c r="D80" s="6"/>
      <c r="E80" s="11"/>
      <c r="F80" s="6">
        <v>0</v>
      </c>
      <c r="G80" s="11"/>
      <c r="H80" s="6">
        <v>0</v>
      </c>
      <c r="I80" s="11"/>
      <c r="J80" s="6">
        <v>0</v>
      </c>
      <c r="K80" s="11"/>
      <c r="L80" s="6">
        <v>0</v>
      </c>
      <c r="M80" s="11"/>
      <c r="N80" s="6">
        <v>0</v>
      </c>
      <c r="O80" s="11"/>
      <c r="P80" s="6">
        <v>0</v>
      </c>
      <c r="Q80" s="11"/>
      <c r="R80" s="6">
        <v>0</v>
      </c>
      <c r="S80" s="11"/>
      <c r="T80" s="6">
        <v>0</v>
      </c>
      <c r="U80" s="11"/>
      <c r="V80" s="6">
        <v>0</v>
      </c>
      <c r="W80" s="11">
        <v>150</v>
      </c>
      <c r="X80" s="6"/>
      <c r="Y80" s="11">
        <v>200</v>
      </c>
      <c r="Z80" s="6">
        <v>0.33333333333333331</v>
      </c>
      <c r="AA80" s="11">
        <v>350</v>
      </c>
      <c r="AB80" s="6"/>
    </row>
    <row r="81" spans="2:28" x14ac:dyDescent="0.3">
      <c r="B81" s="12" t="s">
        <v>81</v>
      </c>
      <c r="C81" s="11"/>
      <c r="D81" s="6"/>
      <c r="E81" s="11"/>
      <c r="F81" s="6">
        <v>0</v>
      </c>
      <c r="G81" s="11"/>
      <c r="H81" s="6">
        <v>0</v>
      </c>
      <c r="I81" s="11"/>
      <c r="J81" s="6">
        <v>0</v>
      </c>
      <c r="K81" s="11"/>
      <c r="L81" s="6">
        <v>0</v>
      </c>
      <c r="M81" s="11"/>
      <c r="N81" s="6">
        <v>0</v>
      </c>
      <c r="O81" s="11"/>
      <c r="P81" s="6">
        <v>0</v>
      </c>
      <c r="Q81" s="11"/>
      <c r="R81" s="6">
        <v>0</v>
      </c>
      <c r="S81" s="11"/>
      <c r="T81" s="6">
        <v>0</v>
      </c>
      <c r="U81" s="11"/>
      <c r="V81" s="6">
        <v>0</v>
      </c>
      <c r="W81" s="11">
        <v>175</v>
      </c>
      <c r="X81" s="6"/>
      <c r="Y81" s="11"/>
      <c r="Z81" s="6">
        <v>0</v>
      </c>
      <c r="AA81" s="11">
        <v>175</v>
      </c>
      <c r="AB81" s="6"/>
    </row>
    <row r="82" spans="2:28" x14ac:dyDescent="0.3">
      <c r="B82" s="12" t="s">
        <v>245</v>
      </c>
      <c r="C82" s="11"/>
      <c r="D82" s="6"/>
      <c r="E82" s="11"/>
      <c r="F82" s="6">
        <v>0</v>
      </c>
      <c r="G82" s="11"/>
      <c r="H82" s="6">
        <v>0</v>
      </c>
      <c r="I82" s="11"/>
      <c r="J82" s="6">
        <v>0</v>
      </c>
      <c r="K82" s="11"/>
      <c r="L82" s="6">
        <v>0</v>
      </c>
      <c r="M82" s="11"/>
      <c r="N82" s="6">
        <v>0</v>
      </c>
      <c r="O82" s="11"/>
      <c r="P82" s="6">
        <v>0</v>
      </c>
      <c r="Q82" s="11"/>
      <c r="R82" s="6">
        <v>0</v>
      </c>
      <c r="S82" s="11"/>
      <c r="T82" s="6">
        <v>0</v>
      </c>
      <c r="U82" s="11"/>
      <c r="V82" s="6">
        <v>0</v>
      </c>
      <c r="W82" s="11">
        <v>199.99999999999997</v>
      </c>
      <c r="X82" s="6"/>
      <c r="Y82" s="11">
        <v>3370.0000000000014</v>
      </c>
      <c r="Z82" s="6">
        <v>15.850000000000009</v>
      </c>
      <c r="AA82" s="11">
        <v>3570.0000000000014</v>
      </c>
      <c r="AB82" s="6"/>
    </row>
    <row r="83" spans="2:28" x14ac:dyDescent="0.3">
      <c r="B83" s="12" t="s">
        <v>216</v>
      </c>
      <c r="C83" s="11"/>
      <c r="D83" s="6"/>
      <c r="E83" s="11"/>
      <c r="F83" s="6">
        <v>0</v>
      </c>
      <c r="G83" s="11"/>
      <c r="H83" s="6">
        <v>0</v>
      </c>
      <c r="I83" s="11"/>
      <c r="J83" s="6">
        <v>0</v>
      </c>
      <c r="K83" s="11"/>
      <c r="L83" s="6">
        <v>0</v>
      </c>
      <c r="M83" s="11"/>
      <c r="N83" s="6">
        <v>0</v>
      </c>
      <c r="O83" s="11"/>
      <c r="P83" s="6">
        <v>0</v>
      </c>
      <c r="Q83" s="11"/>
      <c r="R83" s="6">
        <v>0</v>
      </c>
      <c r="S83" s="11"/>
      <c r="T83" s="6">
        <v>0</v>
      </c>
      <c r="U83" s="11"/>
      <c r="V83" s="6">
        <v>0</v>
      </c>
      <c r="W83" s="11"/>
      <c r="X83" s="6">
        <v>0</v>
      </c>
      <c r="Y83" s="11">
        <v>530</v>
      </c>
      <c r="Z83" s="6"/>
      <c r="AA83" s="11">
        <v>530</v>
      </c>
      <c r="AB83" s="6"/>
    </row>
    <row r="84" spans="2:28" x14ac:dyDescent="0.3">
      <c r="B84" s="12" t="s">
        <v>386</v>
      </c>
      <c r="C84" s="11"/>
      <c r="D84" s="6"/>
      <c r="E84" s="11"/>
      <c r="F84" s="6">
        <v>0</v>
      </c>
      <c r="G84" s="11"/>
      <c r="H84" s="6">
        <v>0</v>
      </c>
      <c r="I84" s="11"/>
      <c r="J84" s="6">
        <v>0</v>
      </c>
      <c r="K84" s="11"/>
      <c r="L84" s="6">
        <v>0</v>
      </c>
      <c r="M84" s="11"/>
      <c r="N84" s="6">
        <v>0</v>
      </c>
      <c r="O84" s="11"/>
      <c r="P84" s="6">
        <v>0</v>
      </c>
      <c r="Q84" s="11"/>
      <c r="R84" s="6">
        <v>0</v>
      </c>
      <c r="S84" s="11"/>
      <c r="T84" s="6">
        <v>0</v>
      </c>
      <c r="U84" s="11"/>
      <c r="V84" s="6">
        <v>0</v>
      </c>
      <c r="W84" s="11"/>
      <c r="X84" s="6">
        <v>0</v>
      </c>
      <c r="Y84" s="11">
        <v>45</v>
      </c>
      <c r="Z84" s="6"/>
      <c r="AA84" s="11">
        <v>45</v>
      </c>
      <c r="AB84" s="6"/>
    </row>
    <row r="85" spans="2:28" x14ac:dyDescent="0.3">
      <c r="B85" s="12" t="s">
        <v>485</v>
      </c>
      <c r="C85" s="11"/>
      <c r="D85" s="6"/>
      <c r="E85" s="11"/>
      <c r="F85" s="6">
        <v>0</v>
      </c>
      <c r="G85" s="11"/>
      <c r="H85" s="6">
        <v>0</v>
      </c>
      <c r="I85" s="11"/>
      <c r="J85" s="6">
        <v>0</v>
      </c>
      <c r="K85" s="11"/>
      <c r="L85" s="6">
        <v>0</v>
      </c>
      <c r="M85" s="11"/>
      <c r="N85" s="6">
        <v>0</v>
      </c>
      <c r="O85" s="11"/>
      <c r="P85" s="6">
        <v>0</v>
      </c>
      <c r="Q85" s="11"/>
      <c r="R85" s="6">
        <v>0</v>
      </c>
      <c r="S85" s="11"/>
      <c r="T85" s="6">
        <v>0</v>
      </c>
      <c r="U85" s="11"/>
      <c r="V85" s="6">
        <v>0</v>
      </c>
      <c r="W85" s="11"/>
      <c r="X85" s="6">
        <v>0</v>
      </c>
      <c r="Y85" s="11">
        <v>140</v>
      </c>
      <c r="Z85" s="6"/>
      <c r="AA85" s="11">
        <v>140</v>
      </c>
      <c r="AB85" s="6"/>
    </row>
    <row r="86" spans="2:28" x14ac:dyDescent="0.3">
      <c r="B86" s="12" t="s">
        <v>83</v>
      </c>
      <c r="C86" s="11"/>
      <c r="D86" s="6"/>
      <c r="E86" s="11"/>
      <c r="F86" s="6">
        <v>0</v>
      </c>
      <c r="G86" s="11"/>
      <c r="H86" s="6">
        <v>0</v>
      </c>
      <c r="I86" s="11"/>
      <c r="J86" s="6">
        <v>0</v>
      </c>
      <c r="K86" s="11"/>
      <c r="L86" s="6">
        <v>0</v>
      </c>
      <c r="M86" s="11"/>
      <c r="N86" s="6">
        <v>0</v>
      </c>
      <c r="O86" s="11"/>
      <c r="P86" s="6">
        <v>0</v>
      </c>
      <c r="Q86" s="11"/>
      <c r="R86" s="6">
        <v>0</v>
      </c>
      <c r="S86" s="11"/>
      <c r="T86" s="6">
        <v>0</v>
      </c>
      <c r="U86" s="11"/>
      <c r="V86" s="6">
        <v>0</v>
      </c>
      <c r="W86" s="11"/>
      <c r="X86" s="6">
        <v>0</v>
      </c>
      <c r="Y86" s="11">
        <v>770.00000000000011</v>
      </c>
      <c r="Z86" s="6"/>
      <c r="AA86" s="11">
        <v>770.00000000000011</v>
      </c>
      <c r="AB86" s="6"/>
    </row>
    <row r="87" spans="2:28" x14ac:dyDescent="0.3">
      <c r="B87" s="12" t="s">
        <v>772</v>
      </c>
      <c r="C87" s="11"/>
      <c r="D87" s="6"/>
      <c r="E87" s="11"/>
      <c r="F87" s="6">
        <v>0</v>
      </c>
      <c r="G87" s="11">
        <v>1255</v>
      </c>
      <c r="H87" s="6"/>
      <c r="I87" s="11"/>
      <c r="J87" s="6">
        <v>0</v>
      </c>
      <c r="K87" s="11"/>
      <c r="L87" s="6">
        <v>0</v>
      </c>
      <c r="M87" s="11"/>
      <c r="N87" s="6">
        <v>0</v>
      </c>
      <c r="O87" s="11"/>
      <c r="P87" s="6">
        <v>0</v>
      </c>
      <c r="Q87" s="11"/>
      <c r="R87" s="6">
        <v>0</v>
      </c>
      <c r="S87" s="11"/>
      <c r="T87" s="6">
        <v>0</v>
      </c>
      <c r="U87" s="11"/>
      <c r="V87" s="6">
        <v>0</v>
      </c>
      <c r="W87" s="11"/>
      <c r="X87" s="6">
        <v>0</v>
      </c>
      <c r="Y87" s="11"/>
      <c r="Z87" s="6">
        <v>0</v>
      </c>
      <c r="AA87" s="11">
        <v>1255</v>
      </c>
      <c r="AB87" s="6"/>
    </row>
    <row r="88" spans="2:28" x14ac:dyDescent="0.3">
      <c r="B88" s="12" t="s">
        <v>219</v>
      </c>
      <c r="C88" s="11"/>
      <c r="D88" s="6"/>
      <c r="E88" s="11"/>
      <c r="F88" s="6">
        <v>0</v>
      </c>
      <c r="G88" s="11"/>
      <c r="H88" s="6">
        <v>0</v>
      </c>
      <c r="I88" s="11">
        <v>175</v>
      </c>
      <c r="J88" s="6"/>
      <c r="K88" s="11"/>
      <c r="L88" s="6">
        <v>0</v>
      </c>
      <c r="M88" s="11"/>
      <c r="N88" s="6">
        <v>0</v>
      </c>
      <c r="O88" s="11"/>
      <c r="P88" s="6">
        <v>0</v>
      </c>
      <c r="Q88" s="11"/>
      <c r="R88" s="6">
        <v>0</v>
      </c>
      <c r="S88" s="11"/>
      <c r="T88" s="6">
        <v>0</v>
      </c>
      <c r="U88" s="11"/>
      <c r="V88" s="6">
        <v>0</v>
      </c>
      <c r="W88" s="11"/>
      <c r="X88" s="6">
        <v>0</v>
      </c>
      <c r="Y88" s="11"/>
      <c r="Z88" s="6">
        <v>0</v>
      </c>
      <c r="AA88" s="11">
        <v>175</v>
      </c>
      <c r="AB88" s="6"/>
    </row>
    <row r="89" spans="2:28" x14ac:dyDescent="0.3">
      <c r="B89" s="12" t="s">
        <v>114</v>
      </c>
      <c r="C89" s="11">
        <v>90</v>
      </c>
      <c r="D89" s="6"/>
      <c r="E89" s="11"/>
      <c r="F89" s="6">
        <v>0</v>
      </c>
      <c r="G89" s="11"/>
      <c r="H89" s="6">
        <v>0</v>
      </c>
      <c r="I89" s="11">
        <v>1259.9999999999998</v>
      </c>
      <c r="J89" s="6"/>
      <c r="K89" s="11"/>
      <c r="L89" s="6">
        <v>0</v>
      </c>
      <c r="M89" s="11"/>
      <c r="N89" s="6">
        <v>0</v>
      </c>
      <c r="O89" s="11"/>
      <c r="P89" s="6">
        <v>0</v>
      </c>
      <c r="Q89" s="11"/>
      <c r="R89" s="6">
        <v>0</v>
      </c>
      <c r="S89" s="11">
        <v>127.5</v>
      </c>
      <c r="T89" s="6"/>
      <c r="U89" s="11"/>
      <c r="V89" s="6">
        <v>0</v>
      </c>
      <c r="W89" s="11"/>
      <c r="X89" s="6">
        <v>0</v>
      </c>
      <c r="Y89" s="11">
        <v>420</v>
      </c>
      <c r="Z89" s="6"/>
      <c r="AA89" s="11">
        <v>1897.4999999999998</v>
      </c>
      <c r="AB89" s="6"/>
    </row>
    <row r="90" spans="2:28" x14ac:dyDescent="0.3">
      <c r="B90" s="12" t="s">
        <v>247</v>
      </c>
      <c r="C90" s="11"/>
      <c r="D90" s="6"/>
      <c r="E90" s="11"/>
      <c r="F90" s="6">
        <v>0</v>
      </c>
      <c r="G90" s="11"/>
      <c r="H90" s="6">
        <v>0</v>
      </c>
      <c r="I90" s="11"/>
      <c r="J90" s="6">
        <v>0</v>
      </c>
      <c r="K90" s="11"/>
      <c r="L90" s="6">
        <v>0</v>
      </c>
      <c r="M90" s="11"/>
      <c r="N90" s="6">
        <v>0</v>
      </c>
      <c r="O90" s="11"/>
      <c r="P90" s="6">
        <v>0</v>
      </c>
      <c r="Q90" s="11"/>
      <c r="R90" s="6">
        <v>0</v>
      </c>
      <c r="S90" s="11"/>
      <c r="T90" s="6">
        <v>0</v>
      </c>
      <c r="U90" s="11"/>
      <c r="V90" s="6">
        <v>0</v>
      </c>
      <c r="W90" s="11"/>
      <c r="X90" s="6">
        <v>0</v>
      </c>
      <c r="Y90" s="11">
        <v>200.00000000000003</v>
      </c>
      <c r="Z90" s="6"/>
      <c r="AA90" s="11">
        <v>200.00000000000003</v>
      </c>
      <c r="AB90" s="6"/>
    </row>
    <row r="91" spans="2:28" x14ac:dyDescent="0.3">
      <c r="B91" s="12" t="s">
        <v>248</v>
      </c>
      <c r="C91" s="11"/>
      <c r="D91" s="6"/>
      <c r="E91" s="11"/>
      <c r="F91" s="6">
        <v>0</v>
      </c>
      <c r="G91" s="11"/>
      <c r="H91" s="6">
        <v>0</v>
      </c>
      <c r="I91" s="11"/>
      <c r="J91" s="6">
        <v>0</v>
      </c>
      <c r="K91" s="11">
        <v>1309.9999999999998</v>
      </c>
      <c r="L91" s="6"/>
      <c r="M91" s="11"/>
      <c r="N91" s="6">
        <v>0</v>
      </c>
      <c r="O91" s="11"/>
      <c r="P91" s="6">
        <v>0</v>
      </c>
      <c r="Q91" s="11"/>
      <c r="R91" s="6">
        <v>0</v>
      </c>
      <c r="S91" s="11"/>
      <c r="T91" s="6">
        <v>0</v>
      </c>
      <c r="U91" s="11"/>
      <c r="V91" s="6">
        <v>0</v>
      </c>
      <c r="W91" s="11"/>
      <c r="X91" s="6">
        <v>0</v>
      </c>
      <c r="Y91" s="11"/>
      <c r="Z91" s="6">
        <v>0</v>
      </c>
      <c r="AA91" s="11">
        <v>1309.9999999999998</v>
      </c>
      <c r="AB91" s="6"/>
    </row>
    <row r="92" spans="2:28" x14ac:dyDescent="0.3">
      <c r="B92" s="12" t="s">
        <v>253</v>
      </c>
      <c r="C92" s="11"/>
      <c r="D92" s="6"/>
      <c r="E92" s="11"/>
      <c r="F92" s="6">
        <v>0</v>
      </c>
      <c r="G92" s="11"/>
      <c r="H92" s="6">
        <v>0</v>
      </c>
      <c r="I92" s="11"/>
      <c r="J92" s="6">
        <v>0</v>
      </c>
      <c r="K92" s="11"/>
      <c r="L92" s="6">
        <v>0</v>
      </c>
      <c r="M92" s="11"/>
      <c r="N92" s="6">
        <v>0</v>
      </c>
      <c r="O92" s="11"/>
      <c r="P92" s="6">
        <v>0</v>
      </c>
      <c r="Q92" s="11"/>
      <c r="R92" s="6">
        <v>0</v>
      </c>
      <c r="S92" s="11"/>
      <c r="T92" s="6">
        <v>0</v>
      </c>
      <c r="U92" s="11"/>
      <c r="V92" s="6">
        <v>0</v>
      </c>
      <c r="W92" s="11"/>
      <c r="X92" s="6">
        <v>0</v>
      </c>
      <c r="Y92" s="11">
        <v>695</v>
      </c>
      <c r="Z92" s="6"/>
      <c r="AA92" s="11">
        <v>695</v>
      </c>
      <c r="AB92" s="6"/>
    </row>
    <row r="93" spans="2:28" x14ac:dyDescent="0.3">
      <c r="B93" s="12" t="s">
        <v>256</v>
      </c>
      <c r="C93" s="11"/>
      <c r="D93" s="6"/>
      <c r="E93" s="11"/>
      <c r="F93" s="6">
        <v>0</v>
      </c>
      <c r="G93" s="11"/>
      <c r="H93" s="6">
        <v>0</v>
      </c>
      <c r="I93" s="11"/>
      <c r="J93" s="6">
        <v>0</v>
      </c>
      <c r="K93" s="11"/>
      <c r="L93" s="6">
        <v>0</v>
      </c>
      <c r="M93" s="11"/>
      <c r="N93" s="6">
        <v>0</v>
      </c>
      <c r="O93" s="11"/>
      <c r="P93" s="6">
        <v>0</v>
      </c>
      <c r="Q93" s="11"/>
      <c r="R93" s="6">
        <v>0</v>
      </c>
      <c r="S93" s="11"/>
      <c r="T93" s="6">
        <v>0</v>
      </c>
      <c r="U93" s="11"/>
      <c r="V93" s="6">
        <v>0</v>
      </c>
      <c r="W93" s="11"/>
      <c r="X93" s="6">
        <v>0</v>
      </c>
      <c r="Y93" s="11">
        <v>200</v>
      </c>
      <c r="Z93" s="6"/>
      <c r="AA93" s="11">
        <v>200</v>
      </c>
      <c r="AB93" s="6"/>
    </row>
    <row r="94" spans="2:28" x14ac:dyDescent="0.3">
      <c r="B94" s="12" t="s">
        <v>233</v>
      </c>
      <c r="C94" s="11">
        <v>880.00000000000023</v>
      </c>
      <c r="D94" s="6"/>
      <c r="E94" s="11"/>
      <c r="F94" s="6">
        <v>0</v>
      </c>
      <c r="G94" s="11"/>
      <c r="H94" s="6">
        <v>0</v>
      </c>
      <c r="I94" s="11"/>
      <c r="J94" s="6">
        <v>0</v>
      </c>
      <c r="K94" s="11"/>
      <c r="L94" s="6">
        <v>0</v>
      </c>
      <c r="M94" s="11"/>
      <c r="N94" s="6">
        <v>0</v>
      </c>
      <c r="O94" s="11"/>
      <c r="P94" s="6">
        <v>0</v>
      </c>
      <c r="Q94" s="11"/>
      <c r="R94" s="6">
        <v>0</v>
      </c>
      <c r="S94" s="11"/>
      <c r="T94" s="6">
        <v>0</v>
      </c>
      <c r="U94" s="11"/>
      <c r="V94" s="6">
        <v>0</v>
      </c>
      <c r="W94" s="11"/>
      <c r="X94" s="6">
        <v>0</v>
      </c>
      <c r="Y94" s="11"/>
      <c r="Z94" s="6">
        <v>0</v>
      </c>
      <c r="AA94" s="11">
        <v>880.00000000000023</v>
      </c>
      <c r="AB94" s="6"/>
    </row>
    <row r="95" spans="2:28" x14ac:dyDescent="0.3">
      <c r="B95" s="12" t="s">
        <v>258</v>
      </c>
      <c r="C95" s="11">
        <v>849.99999999999989</v>
      </c>
      <c r="D95" s="6"/>
      <c r="E95" s="11"/>
      <c r="F95" s="6">
        <v>0</v>
      </c>
      <c r="G95" s="11"/>
      <c r="H95" s="6">
        <v>0</v>
      </c>
      <c r="I95" s="11"/>
      <c r="J95" s="6">
        <v>0</v>
      </c>
      <c r="K95" s="11"/>
      <c r="L95" s="6">
        <v>0</v>
      </c>
      <c r="M95" s="11"/>
      <c r="N95" s="6">
        <v>0</v>
      </c>
      <c r="O95" s="11"/>
      <c r="P95" s="6">
        <v>0</v>
      </c>
      <c r="Q95" s="11"/>
      <c r="R95" s="6">
        <v>0</v>
      </c>
      <c r="S95" s="11"/>
      <c r="T95" s="6">
        <v>0</v>
      </c>
      <c r="U95" s="11"/>
      <c r="V95" s="6">
        <v>0</v>
      </c>
      <c r="W95" s="11"/>
      <c r="X95" s="6">
        <v>0</v>
      </c>
      <c r="Y95" s="11"/>
      <c r="Z95" s="6">
        <v>0</v>
      </c>
      <c r="AA95" s="11">
        <v>849.99999999999989</v>
      </c>
      <c r="AB95" s="6"/>
    </row>
    <row r="96" spans="2:28" x14ac:dyDescent="0.3">
      <c r="B96" s="12" t="s">
        <v>259</v>
      </c>
      <c r="C96" s="11"/>
      <c r="D96" s="6"/>
      <c r="E96" s="11"/>
      <c r="F96" s="6">
        <v>0</v>
      </c>
      <c r="G96" s="11">
        <v>125.00000000000001</v>
      </c>
      <c r="H96" s="6"/>
      <c r="I96" s="11"/>
      <c r="J96" s="6">
        <v>0</v>
      </c>
      <c r="K96" s="11"/>
      <c r="L96" s="6">
        <v>0</v>
      </c>
      <c r="M96" s="11"/>
      <c r="N96" s="6">
        <v>0</v>
      </c>
      <c r="O96" s="11"/>
      <c r="P96" s="6">
        <v>0</v>
      </c>
      <c r="Q96" s="11"/>
      <c r="R96" s="6">
        <v>0</v>
      </c>
      <c r="S96" s="11"/>
      <c r="T96" s="6">
        <v>0</v>
      </c>
      <c r="U96" s="11"/>
      <c r="V96" s="6">
        <v>0</v>
      </c>
      <c r="W96" s="11"/>
      <c r="X96" s="6">
        <v>0</v>
      </c>
      <c r="Y96" s="11"/>
      <c r="Z96" s="6">
        <v>0</v>
      </c>
      <c r="AA96" s="11">
        <v>125.00000000000001</v>
      </c>
      <c r="AB96" s="6"/>
    </row>
    <row r="97" spans="2:28" x14ac:dyDescent="0.3">
      <c r="B97" s="12" t="s">
        <v>726</v>
      </c>
      <c r="C97" s="11"/>
      <c r="D97" s="6"/>
      <c r="E97" s="11"/>
      <c r="F97" s="6">
        <v>0</v>
      </c>
      <c r="G97" s="11">
        <v>660</v>
      </c>
      <c r="H97" s="6"/>
      <c r="I97" s="11"/>
      <c r="J97" s="6">
        <v>0</v>
      </c>
      <c r="K97" s="11"/>
      <c r="L97" s="6">
        <v>0</v>
      </c>
      <c r="M97" s="11"/>
      <c r="N97" s="6">
        <v>0</v>
      </c>
      <c r="O97" s="11"/>
      <c r="P97" s="6">
        <v>0</v>
      </c>
      <c r="Q97" s="11"/>
      <c r="R97" s="6">
        <v>0</v>
      </c>
      <c r="S97" s="11"/>
      <c r="T97" s="6">
        <v>0</v>
      </c>
      <c r="U97" s="11"/>
      <c r="V97" s="6">
        <v>0</v>
      </c>
      <c r="W97" s="11"/>
      <c r="X97" s="6">
        <v>0</v>
      </c>
      <c r="Y97" s="11"/>
      <c r="Z97" s="6">
        <v>0</v>
      </c>
      <c r="AA97" s="11">
        <v>660</v>
      </c>
      <c r="AB97" s="6"/>
    </row>
    <row r="98" spans="2:28" x14ac:dyDescent="0.3">
      <c r="B98" s="12" t="s">
        <v>265</v>
      </c>
      <c r="C98" s="11"/>
      <c r="D98" s="6"/>
      <c r="E98" s="11"/>
      <c r="F98" s="6">
        <v>0</v>
      </c>
      <c r="G98" s="11"/>
      <c r="H98" s="6">
        <v>0</v>
      </c>
      <c r="I98" s="11"/>
      <c r="J98" s="6">
        <v>0</v>
      </c>
      <c r="K98" s="11">
        <v>200</v>
      </c>
      <c r="L98" s="6"/>
      <c r="M98" s="11"/>
      <c r="N98" s="6">
        <v>0</v>
      </c>
      <c r="O98" s="11"/>
      <c r="P98" s="6">
        <v>0</v>
      </c>
      <c r="Q98" s="11"/>
      <c r="R98" s="6">
        <v>0</v>
      </c>
      <c r="S98" s="11"/>
      <c r="T98" s="6">
        <v>0</v>
      </c>
      <c r="U98" s="11"/>
      <c r="V98" s="6">
        <v>0</v>
      </c>
      <c r="W98" s="11"/>
      <c r="X98" s="6">
        <v>0</v>
      </c>
      <c r="Y98" s="11"/>
      <c r="Z98" s="6">
        <v>0</v>
      </c>
      <c r="AA98" s="11">
        <v>200</v>
      </c>
      <c r="AB98" s="6"/>
    </row>
    <row r="99" spans="2:28" x14ac:dyDescent="0.3">
      <c r="B99" s="12" t="s">
        <v>267</v>
      </c>
      <c r="C99" s="11"/>
      <c r="D99" s="6"/>
      <c r="E99" s="11"/>
      <c r="F99" s="6">
        <v>0</v>
      </c>
      <c r="G99" s="11"/>
      <c r="H99" s="6">
        <v>0</v>
      </c>
      <c r="I99" s="11"/>
      <c r="J99" s="6">
        <v>0</v>
      </c>
      <c r="K99" s="11"/>
      <c r="L99" s="6">
        <v>0</v>
      </c>
      <c r="M99" s="11">
        <v>2300</v>
      </c>
      <c r="N99" s="6"/>
      <c r="O99" s="11"/>
      <c r="P99" s="6">
        <v>0</v>
      </c>
      <c r="Q99" s="11"/>
      <c r="R99" s="6">
        <v>0</v>
      </c>
      <c r="S99" s="11"/>
      <c r="T99" s="6">
        <v>0</v>
      </c>
      <c r="U99" s="11"/>
      <c r="V99" s="6">
        <v>0</v>
      </c>
      <c r="W99" s="11"/>
      <c r="X99" s="6">
        <v>0</v>
      </c>
      <c r="Y99" s="11"/>
      <c r="Z99" s="6">
        <v>0</v>
      </c>
      <c r="AA99" s="11">
        <v>2300</v>
      </c>
      <c r="AB99" s="6"/>
    </row>
    <row r="100" spans="2:28" x14ac:dyDescent="0.3">
      <c r="B100" s="12" t="s">
        <v>269</v>
      </c>
      <c r="C100" s="11"/>
      <c r="D100" s="6"/>
      <c r="E100" s="11"/>
      <c r="F100" s="6">
        <v>0</v>
      </c>
      <c r="G100" s="11"/>
      <c r="H100" s="6">
        <v>0</v>
      </c>
      <c r="I100" s="11"/>
      <c r="J100" s="6">
        <v>0</v>
      </c>
      <c r="K100" s="11"/>
      <c r="L100" s="6">
        <v>0</v>
      </c>
      <c r="M100" s="11"/>
      <c r="N100" s="6">
        <v>0</v>
      </c>
      <c r="O100" s="11">
        <v>209.99999999999997</v>
      </c>
      <c r="P100" s="6"/>
      <c r="Q100" s="11"/>
      <c r="R100" s="6">
        <v>0</v>
      </c>
      <c r="S100" s="11"/>
      <c r="T100" s="6">
        <v>0</v>
      </c>
      <c r="U100" s="11"/>
      <c r="V100" s="6">
        <v>0</v>
      </c>
      <c r="W100" s="11"/>
      <c r="X100" s="6">
        <v>0</v>
      </c>
      <c r="Y100" s="11"/>
      <c r="Z100" s="6">
        <v>0</v>
      </c>
      <c r="AA100" s="11">
        <v>209.99999999999997</v>
      </c>
      <c r="AB100" s="6"/>
    </row>
    <row r="101" spans="2:28" x14ac:dyDescent="0.3">
      <c r="B101" s="12" t="s">
        <v>279</v>
      </c>
      <c r="C101" s="11"/>
      <c r="D101" s="6"/>
      <c r="E101" s="11"/>
      <c r="F101" s="6">
        <v>0</v>
      </c>
      <c r="G101" s="11"/>
      <c r="H101" s="6">
        <v>0</v>
      </c>
      <c r="I101" s="11"/>
      <c r="J101" s="6">
        <v>0</v>
      </c>
      <c r="K101" s="11"/>
      <c r="L101" s="6">
        <v>0</v>
      </c>
      <c r="M101" s="11"/>
      <c r="N101" s="6">
        <v>0</v>
      </c>
      <c r="O101" s="11"/>
      <c r="P101" s="6">
        <v>0</v>
      </c>
      <c r="Q101" s="11"/>
      <c r="R101" s="6">
        <v>0</v>
      </c>
      <c r="S101" s="11"/>
      <c r="T101" s="6">
        <v>0</v>
      </c>
      <c r="U101" s="11">
        <v>69.999999999999986</v>
      </c>
      <c r="V101" s="6"/>
      <c r="W101" s="11"/>
      <c r="X101" s="6">
        <v>0</v>
      </c>
      <c r="Y101" s="11"/>
      <c r="Z101" s="6">
        <v>0</v>
      </c>
      <c r="AA101" s="11">
        <v>69.999999999999986</v>
      </c>
      <c r="AB101" s="6"/>
    </row>
    <row r="102" spans="2:28" x14ac:dyDescent="0.3">
      <c r="B102" s="12" t="s">
        <v>356</v>
      </c>
      <c r="C102" s="11"/>
      <c r="D102" s="6"/>
      <c r="E102" s="11"/>
      <c r="F102" s="6">
        <v>0</v>
      </c>
      <c r="G102" s="11"/>
      <c r="H102" s="6">
        <v>0</v>
      </c>
      <c r="I102" s="11"/>
      <c r="J102" s="6">
        <v>0</v>
      </c>
      <c r="K102" s="11"/>
      <c r="L102" s="6">
        <v>0</v>
      </c>
      <c r="M102" s="11"/>
      <c r="N102" s="6">
        <v>0</v>
      </c>
      <c r="O102" s="11"/>
      <c r="P102" s="6">
        <v>0</v>
      </c>
      <c r="Q102" s="11"/>
      <c r="R102" s="6">
        <v>0</v>
      </c>
      <c r="S102" s="11"/>
      <c r="T102" s="6">
        <v>0</v>
      </c>
      <c r="U102" s="11"/>
      <c r="V102" s="6">
        <v>0</v>
      </c>
      <c r="W102" s="11">
        <v>1414.9999999999998</v>
      </c>
      <c r="X102" s="6"/>
      <c r="Y102" s="11">
        <v>360</v>
      </c>
      <c r="Z102" s="6">
        <v>-0.74558303886925792</v>
      </c>
      <c r="AA102" s="11">
        <v>1774.9999999999998</v>
      </c>
      <c r="AB102" s="6"/>
    </row>
    <row r="103" spans="2:28" x14ac:dyDescent="0.3">
      <c r="B103" s="12" t="s">
        <v>665</v>
      </c>
      <c r="C103" s="11"/>
      <c r="D103" s="6"/>
      <c r="E103" s="11"/>
      <c r="F103" s="6">
        <v>0</v>
      </c>
      <c r="G103" s="11"/>
      <c r="H103" s="6">
        <v>0</v>
      </c>
      <c r="I103" s="11"/>
      <c r="J103" s="6">
        <v>0</v>
      </c>
      <c r="K103" s="11"/>
      <c r="L103" s="6">
        <v>0</v>
      </c>
      <c r="M103" s="11"/>
      <c r="N103" s="6">
        <v>0</v>
      </c>
      <c r="O103" s="11"/>
      <c r="P103" s="6">
        <v>0</v>
      </c>
      <c r="Q103" s="11"/>
      <c r="R103" s="6">
        <v>0</v>
      </c>
      <c r="S103" s="11"/>
      <c r="T103" s="6">
        <v>0</v>
      </c>
      <c r="U103" s="11"/>
      <c r="V103" s="6">
        <v>0</v>
      </c>
      <c r="W103" s="11">
        <v>830</v>
      </c>
      <c r="X103" s="6"/>
      <c r="Y103" s="11"/>
      <c r="Z103" s="6">
        <v>0</v>
      </c>
      <c r="AA103" s="11">
        <v>830</v>
      </c>
      <c r="AB103" s="6"/>
    </row>
    <row r="104" spans="2:28" x14ac:dyDescent="0.3">
      <c r="B104" s="12" t="s">
        <v>304</v>
      </c>
      <c r="C104" s="11">
        <v>280</v>
      </c>
      <c r="D104" s="6"/>
      <c r="E104" s="11">
        <v>1682.5</v>
      </c>
      <c r="F104" s="6">
        <v>5.0089285714285712</v>
      </c>
      <c r="G104" s="11"/>
      <c r="H104" s="6">
        <v>0</v>
      </c>
      <c r="I104" s="11">
        <v>112.5</v>
      </c>
      <c r="J104" s="6"/>
      <c r="K104" s="11"/>
      <c r="L104" s="6">
        <v>0</v>
      </c>
      <c r="M104" s="11"/>
      <c r="N104" s="6">
        <v>0</v>
      </c>
      <c r="O104" s="11"/>
      <c r="P104" s="6">
        <v>0</v>
      </c>
      <c r="Q104" s="11"/>
      <c r="R104" s="6">
        <v>0</v>
      </c>
      <c r="S104" s="11"/>
      <c r="T104" s="6">
        <v>0</v>
      </c>
      <c r="U104" s="11"/>
      <c r="V104" s="6">
        <v>0</v>
      </c>
      <c r="W104" s="11">
        <v>6442.4999999999964</v>
      </c>
      <c r="X104" s="6"/>
      <c r="Y104" s="11">
        <v>129.99999999999997</v>
      </c>
      <c r="Z104" s="6">
        <v>-0.97982149786573536</v>
      </c>
      <c r="AA104" s="11">
        <v>8647.4999999999964</v>
      </c>
      <c r="AB104" s="6"/>
    </row>
    <row r="105" spans="2:28" x14ac:dyDescent="0.3">
      <c r="B105" s="12" t="s">
        <v>524</v>
      </c>
      <c r="C105" s="11"/>
      <c r="D105" s="6"/>
      <c r="E105" s="11"/>
      <c r="F105" s="6">
        <v>0</v>
      </c>
      <c r="G105" s="11"/>
      <c r="H105" s="6">
        <v>0</v>
      </c>
      <c r="I105" s="11"/>
      <c r="J105" s="6">
        <v>0</v>
      </c>
      <c r="K105" s="11"/>
      <c r="L105" s="6">
        <v>0</v>
      </c>
      <c r="M105" s="11"/>
      <c r="N105" s="6">
        <v>0</v>
      </c>
      <c r="O105" s="11"/>
      <c r="P105" s="6">
        <v>0</v>
      </c>
      <c r="Q105" s="11"/>
      <c r="R105" s="6">
        <v>0</v>
      </c>
      <c r="S105" s="11">
        <v>160</v>
      </c>
      <c r="T105" s="6"/>
      <c r="U105" s="11">
        <v>480</v>
      </c>
      <c r="V105" s="6">
        <v>2</v>
      </c>
      <c r="W105" s="11"/>
      <c r="X105" s="6">
        <v>0</v>
      </c>
      <c r="Y105" s="11"/>
      <c r="Z105" s="6">
        <v>0</v>
      </c>
      <c r="AA105" s="11">
        <v>640</v>
      </c>
      <c r="AB105" s="6"/>
    </row>
    <row r="106" spans="2:28" x14ac:dyDescent="0.3">
      <c r="B106" s="12" t="s">
        <v>590</v>
      </c>
      <c r="C106" s="11"/>
      <c r="D106" s="6"/>
      <c r="E106" s="11"/>
      <c r="F106" s="6">
        <v>0</v>
      </c>
      <c r="G106" s="11"/>
      <c r="H106" s="6">
        <v>0</v>
      </c>
      <c r="I106" s="11"/>
      <c r="J106" s="6">
        <v>0</v>
      </c>
      <c r="K106" s="11"/>
      <c r="L106" s="6">
        <v>0</v>
      </c>
      <c r="M106" s="11"/>
      <c r="N106" s="6">
        <v>0</v>
      </c>
      <c r="O106" s="11"/>
      <c r="P106" s="6">
        <v>0</v>
      </c>
      <c r="Q106" s="11"/>
      <c r="R106" s="6">
        <v>0</v>
      </c>
      <c r="S106" s="11"/>
      <c r="T106" s="6">
        <v>0</v>
      </c>
      <c r="U106" s="11"/>
      <c r="V106" s="6">
        <v>0</v>
      </c>
      <c r="W106" s="11">
        <v>2390</v>
      </c>
      <c r="X106" s="6"/>
      <c r="Y106" s="11"/>
      <c r="Z106" s="6">
        <v>0</v>
      </c>
      <c r="AA106" s="11">
        <v>2390</v>
      </c>
      <c r="AB106" s="6"/>
    </row>
    <row r="107" spans="2:28" x14ac:dyDescent="0.3">
      <c r="B107" s="12" t="s">
        <v>595</v>
      </c>
      <c r="C107" s="11"/>
      <c r="D107" s="6"/>
      <c r="E107" s="11"/>
      <c r="F107" s="6">
        <v>0</v>
      </c>
      <c r="G107" s="11"/>
      <c r="H107" s="6">
        <v>0</v>
      </c>
      <c r="I107" s="11"/>
      <c r="J107" s="6">
        <v>0</v>
      </c>
      <c r="K107" s="11"/>
      <c r="L107" s="6">
        <v>0</v>
      </c>
      <c r="M107" s="11"/>
      <c r="N107" s="6">
        <v>0</v>
      </c>
      <c r="O107" s="11"/>
      <c r="P107" s="6">
        <v>0</v>
      </c>
      <c r="Q107" s="11"/>
      <c r="R107" s="6">
        <v>0</v>
      </c>
      <c r="S107" s="11"/>
      <c r="T107" s="6">
        <v>0</v>
      </c>
      <c r="U107" s="11"/>
      <c r="V107" s="6">
        <v>0</v>
      </c>
      <c r="W107" s="11"/>
      <c r="X107" s="6">
        <v>0</v>
      </c>
      <c r="Y107" s="11">
        <v>470</v>
      </c>
      <c r="Z107" s="6"/>
      <c r="AA107" s="11">
        <v>470</v>
      </c>
      <c r="AB107" s="6"/>
    </row>
    <row r="108" spans="2:28" x14ac:dyDescent="0.3">
      <c r="B108" s="12" t="s">
        <v>596</v>
      </c>
      <c r="C108" s="11"/>
      <c r="D108" s="6"/>
      <c r="E108" s="11"/>
      <c r="F108" s="6">
        <v>0</v>
      </c>
      <c r="G108" s="11"/>
      <c r="H108" s="6">
        <v>0</v>
      </c>
      <c r="I108" s="11"/>
      <c r="J108" s="6">
        <v>0</v>
      </c>
      <c r="K108" s="11"/>
      <c r="L108" s="6">
        <v>0</v>
      </c>
      <c r="M108" s="11"/>
      <c r="N108" s="6">
        <v>0</v>
      </c>
      <c r="O108" s="11"/>
      <c r="P108" s="6">
        <v>0</v>
      </c>
      <c r="Q108" s="11"/>
      <c r="R108" s="6">
        <v>0</v>
      </c>
      <c r="S108" s="11"/>
      <c r="T108" s="6">
        <v>0</v>
      </c>
      <c r="U108" s="11"/>
      <c r="V108" s="6">
        <v>0</v>
      </c>
      <c r="W108" s="11"/>
      <c r="X108" s="6">
        <v>0</v>
      </c>
      <c r="Y108" s="11">
        <v>550</v>
      </c>
      <c r="Z108" s="6"/>
      <c r="AA108" s="11">
        <v>550</v>
      </c>
      <c r="AB108" s="6"/>
    </row>
    <row r="109" spans="2:28" x14ac:dyDescent="0.3">
      <c r="B109" s="12" t="s">
        <v>597</v>
      </c>
      <c r="C109" s="11"/>
      <c r="D109" s="6"/>
      <c r="E109" s="11"/>
      <c r="F109" s="6">
        <v>0</v>
      </c>
      <c r="G109" s="11"/>
      <c r="H109" s="6">
        <v>0</v>
      </c>
      <c r="I109" s="11"/>
      <c r="J109" s="6">
        <v>0</v>
      </c>
      <c r="K109" s="11"/>
      <c r="L109" s="6">
        <v>0</v>
      </c>
      <c r="M109" s="11"/>
      <c r="N109" s="6">
        <v>0</v>
      </c>
      <c r="O109" s="11"/>
      <c r="P109" s="6">
        <v>0</v>
      </c>
      <c r="Q109" s="11"/>
      <c r="R109" s="6">
        <v>0</v>
      </c>
      <c r="S109" s="11"/>
      <c r="T109" s="6">
        <v>0</v>
      </c>
      <c r="U109" s="11"/>
      <c r="V109" s="6">
        <v>0</v>
      </c>
      <c r="W109" s="11"/>
      <c r="X109" s="6">
        <v>0</v>
      </c>
      <c r="Y109" s="11">
        <v>200</v>
      </c>
      <c r="Z109" s="6"/>
      <c r="AA109" s="11">
        <v>200</v>
      </c>
      <c r="AB109" s="6"/>
    </row>
    <row r="110" spans="2:28" x14ac:dyDescent="0.3">
      <c r="B110" s="12" t="s">
        <v>598</v>
      </c>
      <c r="C110" s="11"/>
      <c r="D110" s="6"/>
      <c r="E110" s="11"/>
      <c r="F110" s="6">
        <v>0</v>
      </c>
      <c r="G110" s="11">
        <v>680</v>
      </c>
      <c r="H110" s="6"/>
      <c r="I110" s="11"/>
      <c r="J110" s="6">
        <v>0</v>
      </c>
      <c r="K110" s="11"/>
      <c r="L110" s="6">
        <v>0</v>
      </c>
      <c r="M110" s="11"/>
      <c r="N110" s="6">
        <v>0</v>
      </c>
      <c r="O110" s="11"/>
      <c r="P110" s="6">
        <v>0</v>
      </c>
      <c r="Q110" s="11"/>
      <c r="R110" s="6">
        <v>0</v>
      </c>
      <c r="S110" s="11"/>
      <c r="T110" s="6">
        <v>0</v>
      </c>
      <c r="U110" s="11"/>
      <c r="V110" s="6">
        <v>0</v>
      </c>
      <c r="W110" s="11"/>
      <c r="X110" s="6">
        <v>0</v>
      </c>
      <c r="Y110" s="11"/>
      <c r="Z110" s="6">
        <v>0</v>
      </c>
      <c r="AA110" s="11">
        <v>680</v>
      </c>
      <c r="AB110" s="6"/>
    </row>
    <row r="111" spans="2:28" x14ac:dyDescent="0.3">
      <c r="B111" s="12" t="s">
        <v>602</v>
      </c>
      <c r="C111" s="11"/>
      <c r="D111" s="6"/>
      <c r="E111" s="11"/>
      <c r="F111" s="6">
        <v>0</v>
      </c>
      <c r="G111" s="11">
        <v>3140</v>
      </c>
      <c r="H111" s="6"/>
      <c r="I111" s="11">
        <v>280</v>
      </c>
      <c r="J111" s="6">
        <v>-0.91082802547770703</v>
      </c>
      <c r="K111" s="11"/>
      <c r="L111" s="6">
        <v>0</v>
      </c>
      <c r="M111" s="11"/>
      <c r="N111" s="6">
        <v>0</v>
      </c>
      <c r="O111" s="11"/>
      <c r="P111" s="6">
        <v>0</v>
      </c>
      <c r="Q111" s="11"/>
      <c r="R111" s="6">
        <v>0</v>
      </c>
      <c r="S111" s="11"/>
      <c r="T111" s="6">
        <v>0</v>
      </c>
      <c r="U111" s="11"/>
      <c r="V111" s="6">
        <v>0</v>
      </c>
      <c r="W111" s="11"/>
      <c r="X111" s="6">
        <v>0</v>
      </c>
      <c r="Y111" s="11"/>
      <c r="Z111" s="6">
        <v>0</v>
      </c>
      <c r="AA111" s="11">
        <v>3420</v>
      </c>
      <c r="AB111" s="6"/>
    </row>
    <row r="112" spans="2:28" x14ac:dyDescent="0.3">
      <c r="B112" s="12" t="s">
        <v>611</v>
      </c>
      <c r="C112" s="11"/>
      <c r="D112" s="6"/>
      <c r="E112" s="11"/>
      <c r="F112" s="6">
        <v>0</v>
      </c>
      <c r="G112" s="11"/>
      <c r="H112" s="6">
        <v>0</v>
      </c>
      <c r="I112" s="11"/>
      <c r="J112" s="6">
        <v>0</v>
      </c>
      <c r="K112" s="11"/>
      <c r="L112" s="6">
        <v>0</v>
      </c>
      <c r="M112" s="11"/>
      <c r="N112" s="6">
        <v>0</v>
      </c>
      <c r="O112" s="11">
        <v>100</v>
      </c>
      <c r="P112" s="6"/>
      <c r="Q112" s="11"/>
      <c r="R112" s="6">
        <v>0</v>
      </c>
      <c r="S112" s="11"/>
      <c r="T112" s="6">
        <v>0</v>
      </c>
      <c r="U112" s="11"/>
      <c r="V112" s="6">
        <v>0</v>
      </c>
      <c r="W112" s="11"/>
      <c r="X112" s="6">
        <v>0</v>
      </c>
      <c r="Y112" s="11"/>
      <c r="Z112" s="6">
        <v>0</v>
      </c>
      <c r="AA112" s="11">
        <v>100</v>
      </c>
      <c r="AB112" s="6"/>
    </row>
    <row r="113" spans="2:28" x14ac:dyDescent="0.3">
      <c r="B113" s="12" t="s">
        <v>612</v>
      </c>
      <c r="C113" s="11"/>
      <c r="D113" s="6"/>
      <c r="E113" s="11"/>
      <c r="F113" s="6">
        <v>0</v>
      </c>
      <c r="G113" s="11"/>
      <c r="H113" s="6">
        <v>0</v>
      </c>
      <c r="I113" s="11"/>
      <c r="J113" s="6">
        <v>0</v>
      </c>
      <c r="K113" s="11"/>
      <c r="L113" s="6">
        <v>0</v>
      </c>
      <c r="M113" s="11"/>
      <c r="N113" s="6">
        <v>0</v>
      </c>
      <c r="O113" s="11">
        <v>100</v>
      </c>
      <c r="P113" s="6"/>
      <c r="Q113" s="11"/>
      <c r="R113" s="6">
        <v>0</v>
      </c>
      <c r="S113" s="11"/>
      <c r="T113" s="6">
        <v>0</v>
      </c>
      <c r="U113" s="11"/>
      <c r="V113" s="6">
        <v>0</v>
      </c>
      <c r="W113" s="11"/>
      <c r="X113" s="6">
        <v>0</v>
      </c>
      <c r="Y113" s="11"/>
      <c r="Z113" s="6">
        <v>0</v>
      </c>
      <c r="AA113" s="11">
        <v>100</v>
      </c>
      <c r="AB113" s="6"/>
    </row>
    <row r="114" spans="2:28" x14ac:dyDescent="0.3">
      <c r="B114" s="12" t="s">
        <v>613</v>
      </c>
      <c r="C114" s="11"/>
      <c r="D114" s="6"/>
      <c r="E114" s="11"/>
      <c r="F114" s="6">
        <v>0</v>
      </c>
      <c r="G114" s="11"/>
      <c r="H114" s="6">
        <v>0</v>
      </c>
      <c r="I114" s="11"/>
      <c r="J114" s="6">
        <v>0</v>
      </c>
      <c r="K114" s="11"/>
      <c r="L114" s="6">
        <v>0</v>
      </c>
      <c r="M114" s="11"/>
      <c r="N114" s="6">
        <v>0</v>
      </c>
      <c r="O114" s="11">
        <v>610</v>
      </c>
      <c r="P114" s="6"/>
      <c r="Q114" s="11"/>
      <c r="R114" s="6">
        <v>0</v>
      </c>
      <c r="S114" s="11"/>
      <c r="T114" s="6">
        <v>0</v>
      </c>
      <c r="U114" s="11"/>
      <c r="V114" s="6">
        <v>0</v>
      </c>
      <c r="W114" s="11"/>
      <c r="X114" s="6">
        <v>0</v>
      </c>
      <c r="Y114" s="11"/>
      <c r="Z114" s="6">
        <v>0</v>
      </c>
      <c r="AA114" s="11">
        <v>610</v>
      </c>
      <c r="AB114" s="6"/>
    </row>
    <row r="115" spans="2:28" x14ac:dyDescent="0.3">
      <c r="B115" s="12" t="s">
        <v>619</v>
      </c>
      <c r="C115" s="11"/>
      <c r="D115" s="6"/>
      <c r="E115" s="11"/>
      <c r="F115" s="6">
        <v>0</v>
      </c>
      <c r="G115" s="11"/>
      <c r="H115" s="6">
        <v>0</v>
      </c>
      <c r="I115" s="11"/>
      <c r="J115" s="6">
        <v>0</v>
      </c>
      <c r="K115" s="11"/>
      <c r="L115" s="6">
        <v>0</v>
      </c>
      <c r="M115" s="11"/>
      <c r="N115" s="6">
        <v>0</v>
      </c>
      <c r="O115" s="11"/>
      <c r="P115" s="6">
        <v>0</v>
      </c>
      <c r="Q115" s="11"/>
      <c r="R115" s="6">
        <v>0</v>
      </c>
      <c r="S115" s="11"/>
      <c r="T115" s="6">
        <v>0</v>
      </c>
      <c r="U115" s="11">
        <v>950</v>
      </c>
      <c r="V115" s="6"/>
      <c r="W115" s="11"/>
      <c r="X115" s="6">
        <v>0</v>
      </c>
      <c r="Y115" s="11"/>
      <c r="Z115" s="6">
        <v>0</v>
      </c>
      <c r="AA115" s="11">
        <v>950</v>
      </c>
      <c r="AB115" s="6"/>
    </row>
    <row r="116" spans="2:28" x14ac:dyDescent="0.3">
      <c r="B116" s="12" t="s">
        <v>242</v>
      </c>
      <c r="C116" s="11"/>
      <c r="D116" s="6"/>
      <c r="E116" s="11"/>
      <c r="F116" s="6">
        <v>0</v>
      </c>
      <c r="G116" s="11"/>
      <c r="H116" s="6">
        <v>0</v>
      </c>
      <c r="I116" s="11"/>
      <c r="J116" s="6">
        <v>0</v>
      </c>
      <c r="K116" s="11"/>
      <c r="L116" s="6">
        <v>0</v>
      </c>
      <c r="M116" s="11">
        <v>9449.7000000000062</v>
      </c>
      <c r="N116" s="6"/>
      <c r="O116" s="11">
        <v>3818.2</v>
      </c>
      <c r="P116" s="6">
        <v>-0.59594484480988841</v>
      </c>
      <c r="Q116" s="11">
        <v>3587.0999999999981</v>
      </c>
      <c r="R116" s="6">
        <v>-6.0525902257608753E-2</v>
      </c>
      <c r="S116" s="11">
        <v>480</v>
      </c>
      <c r="T116" s="6">
        <v>-0.86618717069499029</v>
      </c>
      <c r="U116" s="11"/>
      <c r="V116" s="6">
        <v>0</v>
      </c>
      <c r="W116" s="11"/>
      <c r="X116" s="6">
        <v>0</v>
      </c>
      <c r="Y116" s="11"/>
      <c r="Z116" s="6">
        <v>0</v>
      </c>
      <c r="AA116" s="11">
        <v>17335.000000000004</v>
      </c>
      <c r="AB116" s="6"/>
    </row>
    <row r="117" spans="2:28" x14ac:dyDescent="0.3">
      <c r="B117" s="12" t="s">
        <v>739</v>
      </c>
      <c r="C117" s="11"/>
      <c r="D117" s="6"/>
      <c r="E117" s="11"/>
      <c r="F117" s="6">
        <v>0</v>
      </c>
      <c r="G117" s="11"/>
      <c r="H117" s="6">
        <v>0</v>
      </c>
      <c r="I117" s="11"/>
      <c r="J117" s="6">
        <v>0</v>
      </c>
      <c r="K117" s="11">
        <v>100</v>
      </c>
      <c r="L117" s="6"/>
      <c r="M117" s="11"/>
      <c r="N117" s="6">
        <v>0</v>
      </c>
      <c r="O117" s="11"/>
      <c r="P117" s="6">
        <v>0</v>
      </c>
      <c r="Q117" s="11">
        <v>1920</v>
      </c>
      <c r="R117" s="6"/>
      <c r="S117" s="11"/>
      <c r="T117" s="6">
        <v>0</v>
      </c>
      <c r="U117" s="11"/>
      <c r="V117" s="6">
        <v>0</v>
      </c>
      <c r="W117" s="11"/>
      <c r="X117" s="6">
        <v>0</v>
      </c>
      <c r="Y117" s="11"/>
      <c r="Z117" s="6">
        <v>0</v>
      </c>
      <c r="AA117" s="11">
        <v>2020</v>
      </c>
      <c r="AB117" s="6"/>
    </row>
    <row r="118" spans="2:28" x14ac:dyDescent="0.3">
      <c r="B118" s="12" t="s">
        <v>231</v>
      </c>
      <c r="C118" s="11"/>
      <c r="D118" s="6"/>
      <c r="E118" s="11"/>
      <c r="F118" s="6">
        <v>0</v>
      </c>
      <c r="G118" s="11"/>
      <c r="H118" s="6">
        <v>0</v>
      </c>
      <c r="I118" s="11"/>
      <c r="J118" s="6">
        <v>0</v>
      </c>
      <c r="K118" s="11"/>
      <c r="L118" s="6">
        <v>0</v>
      </c>
      <c r="M118" s="11"/>
      <c r="N118" s="6">
        <v>0</v>
      </c>
      <c r="O118" s="11"/>
      <c r="P118" s="6">
        <v>0</v>
      </c>
      <c r="Q118" s="11">
        <v>75.000000000000014</v>
      </c>
      <c r="R118" s="6"/>
      <c r="S118" s="11">
        <v>855</v>
      </c>
      <c r="T118" s="6">
        <v>10.399999999999999</v>
      </c>
      <c r="U118" s="11"/>
      <c r="V118" s="6">
        <v>0</v>
      </c>
      <c r="W118" s="11"/>
      <c r="X118" s="6">
        <v>0</v>
      </c>
      <c r="Y118" s="11"/>
      <c r="Z118" s="6">
        <v>0</v>
      </c>
      <c r="AA118" s="11">
        <v>930</v>
      </c>
      <c r="AB118" s="6"/>
    </row>
    <row r="119" spans="2:28" x14ac:dyDescent="0.3">
      <c r="B119" s="12" t="s">
        <v>260</v>
      </c>
      <c r="C119" s="11"/>
      <c r="D119" s="6"/>
      <c r="E119" s="11"/>
      <c r="F119" s="6">
        <v>0</v>
      </c>
      <c r="G119" s="11"/>
      <c r="H119" s="6">
        <v>0</v>
      </c>
      <c r="I119" s="11"/>
      <c r="J119" s="6">
        <v>0</v>
      </c>
      <c r="K119" s="11"/>
      <c r="L119" s="6">
        <v>0</v>
      </c>
      <c r="M119" s="11"/>
      <c r="N119" s="6">
        <v>0</v>
      </c>
      <c r="O119" s="11">
        <v>175</v>
      </c>
      <c r="P119" s="6"/>
      <c r="Q119" s="11">
        <v>425</v>
      </c>
      <c r="R119" s="6">
        <v>1.4285714285714286</v>
      </c>
      <c r="S119" s="11"/>
      <c r="T119" s="6">
        <v>0</v>
      </c>
      <c r="U119" s="11"/>
      <c r="V119" s="6">
        <v>0</v>
      </c>
      <c r="W119" s="11"/>
      <c r="X119" s="6">
        <v>0</v>
      </c>
      <c r="Y119" s="11"/>
      <c r="Z119" s="6">
        <v>0</v>
      </c>
      <c r="AA119" s="11">
        <v>600</v>
      </c>
      <c r="AB119" s="6"/>
    </row>
    <row r="120" spans="2:28" x14ac:dyDescent="0.3">
      <c r="B120" s="12" t="s">
        <v>374</v>
      </c>
      <c r="C120" s="11"/>
      <c r="D120" s="6"/>
      <c r="E120" s="11"/>
      <c r="F120" s="6">
        <v>0</v>
      </c>
      <c r="G120" s="11"/>
      <c r="H120" s="6">
        <v>0</v>
      </c>
      <c r="I120" s="11"/>
      <c r="J120" s="6">
        <v>0</v>
      </c>
      <c r="K120" s="11"/>
      <c r="L120" s="6">
        <v>0</v>
      </c>
      <c r="M120" s="11"/>
      <c r="N120" s="6">
        <v>0</v>
      </c>
      <c r="O120" s="11"/>
      <c r="P120" s="6">
        <v>0</v>
      </c>
      <c r="Q120" s="11">
        <v>2615</v>
      </c>
      <c r="R120" s="6"/>
      <c r="S120" s="11"/>
      <c r="T120" s="6">
        <v>0</v>
      </c>
      <c r="U120" s="11"/>
      <c r="V120" s="6">
        <v>0</v>
      </c>
      <c r="W120" s="11"/>
      <c r="X120" s="6">
        <v>0</v>
      </c>
      <c r="Y120" s="11"/>
      <c r="Z120" s="6">
        <v>0</v>
      </c>
      <c r="AA120" s="11">
        <v>2615</v>
      </c>
      <c r="AB120" s="6"/>
    </row>
    <row r="121" spans="2:28" x14ac:dyDescent="0.3">
      <c r="B121" s="12" t="s">
        <v>375</v>
      </c>
      <c r="C121" s="11"/>
      <c r="D121" s="6"/>
      <c r="E121" s="11"/>
      <c r="F121" s="6">
        <v>0</v>
      </c>
      <c r="G121" s="11">
        <v>0</v>
      </c>
      <c r="H121" s="6"/>
      <c r="I121" s="11"/>
      <c r="J121" s="6">
        <v>0</v>
      </c>
      <c r="K121" s="11"/>
      <c r="L121" s="6">
        <v>0</v>
      </c>
      <c r="M121" s="11"/>
      <c r="N121" s="6">
        <v>0</v>
      </c>
      <c r="O121" s="11"/>
      <c r="P121" s="6">
        <v>0</v>
      </c>
      <c r="Q121" s="11">
        <v>1452.5000000000002</v>
      </c>
      <c r="R121" s="6"/>
      <c r="S121" s="11">
        <v>3445.3999999999978</v>
      </c>
      <c r="T121" s="6">
        <v>1.3720481927710824</v>
      </c>
      <c r="U121" s="11">
        <v>3207.4999999999995</v>
      </c>
      <c r="V121" s="6">
        <v>-6.9048586521158195E-2</v>
      </c>
      <c r="W121" s="11"/>
      <c r="X121" s="6">
        <v>0</v>
      </c>
      <c r="Y121" s="11"/>
      <c r="Z121" s="6">
        <v>0</v>
      </c>
      <c r="AA121" s="11">
        <v>8105.3999999999978</v>
      </c>
      <c r="AB121" s="6"/>
    </row>
    <row r="122" spans="2:28" x14ac:dyDescent="0.3">
      <c r="B122" s="12" t="s">
        <v>270</v>
      </c>
      <c r="C122" s="11"/>
      <c r="D122" s="6"/>
      <c r="E122" s="11"/>
      <c r="F122" s="6">
        <v>0</v>
      </c>
      <c r="G122" s="11"/>
      <c r="H122" s="6">
        <v>0</v>
      </c>
      <c r="I122" s="11"/>
      <c r="J122" s="6">
        <v>0</v>
      </c>
      <c r="K122" s="11"/>
      <c r="L122" s="6">
        <v>0</v>
      </c>
      <c r="M122" s="11"/>
      <c r="N122" s="6">
        <v>0</v>
      </c>
      <c r="O122" s="11"/>
      <c r="P122" s="6">
        <v>0</v>
      </c>
      <c r="Q122" s="11">
        <v>575.00000000000011</v>
      </c>
      <c r="R122" s="6"/>
      <c r="S122" s="11"/>
      <c r="T122" s="6">
        <v>0</v>
      </c>
      <c r="U122" s="11"/>
      <c r="V122" s="6">
        <v>0</v>
      </c>
      <c r="W122" s="11"/>
      <c r="X122" s="6">
        <v>0</v>
      </c>
      <c r="Y122" s="11"/>
      <c r="Z122" s="6">
        <v>0</v>
      </c>
      <c r="AA122" s="11">
        <v>575.00000000000011</v>
      </c>
      <c r="AB122" s="6"/>
    </row>
    <row r="123" spans="2:28" x14ac:dyDescent="0.3">
      <c r="B123" s="12" t="s">
        <v>728</v>
      </c>
      <c r="C123" s="11"/>
      <c r="D123" s="6"/>
      <c r="E123" s="11"/>
      <c r="F123" s="6">
        <v>0</v>
      </c>
      <c r="G123" s="11"/>
      <c r="H123" s="6">
        <v>0</v>
      </c>
      <c r="I123" s="11"/>
      <c r="J123" s="6">
        <v>0</v>
      </c>
      <c r="K123" s="11"/>
      <c r="L123" s="6">
        <v>0</v>
      </c>
      <c r="M123" s="11"/>
      <c r="N123" s="6">
        <v>0</v>
      </c>
      <c r="O123" s="11"/>
      <c r="P123" s="6">
        <v>0</v>
      </c>
      <c r="Q123" s="11">
        <v>1075.0000000000002</v>
      </c>
      <c r="R123" s="6"/>
      <c r="S123" s="11">
        <v>1203.8000000000002</v>
      </c>
      <c r="T123" s="6">
        <v>0.11981395348837202</v>
      </c>
      <c r="U123" s="11"/>
      <c r="V123" s="6">
        <v>0</v>
      </c>
      <c r="W123" s="11"/>
      <c r="X123" s="6">
        <v>0</v>
      </c>
      <c r="Y123" s="11"/>
      <c r="Z123" s="6">
        <v>0</v>
      </c>
      <c r="AA123" s="11">
        <v>2278.8000000000002</v>
      </c>
      <c r="AB123" s="6"/>
    </row>
    <row r="124" spans="2:28" x14ac:dyDescent="0.3">
      <c r="B124" s="12" t="s">
        <v>364</v>
      </c>
      <c r="C124" s="11">
        <v>3825</v>
      </c>
      <c r="D124" s="6"/>
      <c r="E124" s="11">
        <v>2252.5000000000009</v>
      </c>
      <c r="F124" s="6">
        <v>-0.41111111111111087</v>
      </c>
      <c r="G124" s="11">
        <v>8042.4999999999973</v>
      </c>
      <c r="H124" s="6">
        <v>2.570477247502772</v>
      </c>
      <c r="I124" s="11">
        <v>5547.5000000000027</v>
      </c>
      <c r="J124" s="6">
        <v>-0.3102269194902077</v>
      </c>
      <c r="K124" s="11">
        <v>4379.9999999999982</v>
      </c>
      <c r="L124" s="6">
        <v>-0.21045515998197459</v>
      </c>
      <c r="M124" s="11">
        <v>520</v>
      </c>
      <c r="N124" s="6">
        <v>-0.88127853881278528</v>
      </c>
      <c r="O124" s="11">
        <v>2773.7000000000003</v>
      </c>
      <c r="P124" s="6">
        <v>4.3340384615384622</v>
      </c>
      <c r="Q124" s="11">
        <v>1513.7999999999995</v>
      </c>
      <c r="R124" s="6">
        <v>-0.45423081083029909</v>
      </c>
      <c r="S124" s="11">
        <v>1600.0000000000005</v>
      </c>
      <c r="T124" s="6">
        <v>5.6942792971331077E-2</v>
      </c>
      <c r="U124" s="11"/>
      <c r="V124" s="6">
        <v>0</v>
      </c>
      <c r="W124" s="11">
        <v>1040</v>
      </c>
      <c r="X124" s="6"/>
      <c r="Y124" s="11">
        <v>520</v>
      </c>
      <c r="Z124" s="6">
        <v>-0.5</v>
      </c>
      <c r="AA124" s="11">
        <v>32015</v>
      </c>
      <c r="AB124" s="6"/>
    </row>
    <row r="125" spans="2:28" x14ac:dyDescent="0.3">
      <c r="B125" s="12" t="s">
        <v>305</v>
      </c>
      <c r="C125" s="11">
        <v>0</v>
      </c>
      <c r="D125" s="6"/>
      <c r="E125" s="11">
        <v>247.5</v>
      </c>
      <c r="F125" s="6">
        <v>0</v>
      </c>
      <c r="G125" s="11"/>
      <c r="H125" s="6">
        <v>0</v>
      </c>
      <c r="I125" s="11"/>
      <c r="J125" s="6">
        <v>0</v>
      </c>
      <c r="K125" s="11">
        <v>19615.400000000005</v>
      </c>
      <c r="L125" s="6"/>
      <c r="M125" s="11">
        <v>740</v>
      </c>
      <c r="N125" s="6">
        <v>-0.96227453939251817</v>
      </c>
      <c r="O125" s="11">
        <v>3824.9999999999995</v>
      </c>
      <c r="P125" s="6">
        <v>4.1689189189189184</v>
      </c>
      <c r="Q125" s="11"/>
      <c r="R125" s="6">
        <v>0</v>
      </c>
      <c r="S125" s="11">
        <v>840</v>
      </c>
      <c r="T125" s="6"/>
      <c r="U125" s="11">
        <v>960</v>
      </c>
      <c r="V125" s="6">
        <v>0.14285714285714285</v>
      </c>
      <c r="W125" s="11"/>
      <c r="X125" s="6">
        <v>0</v>
      </c>
      <c r="Y125" s="11"/>
      <c r="Z125" s="6">
        <v>0</v>
      </c>
      <c r="AA125" s="11">
        <v>26227.900000000005</v>
      </c>
      <c r="AB125" s="6"/>
    </row>
    <row r="126" spans="2:28" x14ac:dyDescent="0.3">
      <c r="B126" s="12" t="s">
        <v>399</v>
      </c>
      <c r="C126" s="11"/>
      <c r="D126" s="6"/>
      <c r="E126" s="11"/>
      <c r="F126" s="6">
        <v>0</v>
      </c>
      <c r="G126" s="11"/>
      <c r="H126" s="6">
        <v>0</v>
      </c>
      <c r="I126" s="11"/>
      <c r="J126" s="6">
        <v>0</v>
      </c>
      <c r="K126" s="11"/>
      <c r="L126" s="6">
        <v>0</v>
      </c>
      <c r="M126" s="11"/>
      <c r="N126" s="6">
        <v>0</v>
      </c>
      <c r="O126" s="11">
        <v>90</v>
      </c>
      <c r="P126" s="6"/>
      <c r="Q126" s="11">
        <v>1320</v>
      </c>
      <c r="R126" s="6">
        <v>13.666666666666666</v>
      </c>
      <c r="S126" s="11">
        <v>45.599999999999994</v>
      </c>
      <c r="T126" s="6">
        <v>-0.96545454545454557</v>
      </c>
      <c r="U126" s="11"/>
      <c r="V126" s="6">
        <v>0</v>
      </c>
      <c r="W126" s="11"/>
      <c r="X126" s="6">
        <v>0</v>
      </c>
      <c r="Y126" s="11"/>
      <c r="Z126" s="6">
        <v>0</v>
      </c>
      <c r="AA126" s="11">
        <v>1455.6</v>
      </c>
      <c r="AB126" s="6"/>
    </row>
    <row r="127" spans="2:28" x14ac:dyDescent="0.3">
      <c r="B127" s="12" t="s">
        <v>509</v>
      </c>
      <c r="C127" s="11"/>
      <c r="D127" s="6"/>
      <c r="E127" s="11"/>
      <c r="F127" s="6">
        <v>0</v>
      </c>
      <c r="G127" s="11"/>
      <c r="H127" s="6">
        <v>0</v>
      </c>
      <c r="I127" s="11"/>
      <c r="J127" s="6">
        <v>0</v>
      </c>
      <c r="K127" s="11"/>
      <c r="L127" s="6">
        <v>0</v>
      </c>
      <c r="M127" s="11"/>
      <c r="N127" s="6">
        <v>0</v>
      </c>
      <c r="O127" s="11"/>
      <c r="P127" s="6">
        <v>0</v>
      </c>
      <c r="Q127" s="11">
        <v>3315</v>
      </c>
      <c r="R127" s="6"/>
      <c r="S127" s="11"/>
      <c r="T127" s="6">
        <v>0</v>
      </c>
      <c r="U127" s="11"/>
      <c r="V127" s="6">
        <v>0</v>
      </c>
      <c r="W127" s="11"/>
      <c r="X127" s="6">
        <v>0</v>
      </c>
      <c r="Y127" s="11"/>
      <c r="Z127" s="6">
        <v>0</v>
      </c>
      <c r="AA127" s="11">
        <v>3315</v>
      </c>
      <c r="AB127" s="6"/>
    </row>
    <row r="128" spans="2:28" x14ac:dyDescent="0.3">
      <c r="B128" s="12" t="s">
        <v>534</v>
      </c>
      <c r="C128" s="11"/>
      <c r="D128" s="6"/>
      <c r="E128" s="11"/>
      <c r="F128" s="6">
        <v>0</v>
      </c>
      <c r="G128" s="11"/>
      <c r="H128" s="6">
        <v>0</v>
      </c>
      <c r="I128" s="11"/>
      <c r="J128" s="6">
        <v>0</v>
      </c>
      <c r="K128" s="11"/>
      <c r="L128" s="6">
        <v>0</v>
      </c>
      <c r="M128" s="11"/>
      <c r="N128" s="6">
        <v>0</v>
      </c>
      <c r="O128" s="11"/>
      <c r="P128" s="6">
        <v>0</v>
      </c>
      <c r="Q128" s="11"/>
      <c r="R128" s="6">
        <v>0</v>
      </c>
      <c r="S128" s="11"/>
      <c r="T128" s="6">
        <v>0</v>
      </c>
      <c r="U128" s="11">
        <v>725</v>
      </c>
      <c r="V128" s="6"/>
      <c r="W128" s="11"/>
      <c r="X128" s="6">
        <v>0</v>
      </c>
      <c r="Y128" s="11"/>
      <c r="Z128" s="6">
        <v>0</v>
      </c>
      <c r="AA128" s="11">
        <v>725</v>
      </c>
      <c r="AB128" s="6"/>
    </row>
    <row r="129" spans="2:28" x14ac:dyDescent="0.3">
      <c r="B129" s="12" t="s">
        <v>397</v>
      </c>
      <c r="C129" s="11"/>
      <c r="D129" s="6"/>
      <c r="E129" s="11"/>
      <c r="F129" s="6">
        <v>0</v>
      </c>
      <c r="G129" s="11"/>
      <c r="H129" s="6">
        <v>0</v>
      </c>
      <c r="I129" s="11">
        <v>0</v>
      </c>
      <c r="J129" s="6"/>
      <c r="K129" s="11"/>
      <c r="L129" s="6">
        <v>0</v>
      </c>
      <c r="M129" s="11"/>
      <c r="N129" s="6">
        <v>0</v>
      </c>
      <c r="O129" s="11">
        <v>237.6</v>
      </c>
      <c r="P129" s="6"/>
      <c r="Q129" s="11">
        <v>1337.4</v>
      </c>
      <c r="R129" s="6">
        <v>4.6287878787878798</v>
      </c>
      <c r="S129" s="11">
        <v>7107.4999999999973</v>
      </c>
      <c r="T129" s="6">
        <v>4.3144160311051269</v>
      </c>
      <c r="U129" s="11"/>
      <c r="V129" s="6">
        <v>0</v>
      </c>
      <c r="W129" s="11"/>
      <c r="X129" s="6">
        <v>0</v>
      </c>
      <c r="Y129" s="11"/>
      <c r="Z129" s="6">
        <v>0</v>
      </c>
      <c r="AA129" s="11">
        <v>8682.4999999999964</v>
      </c>
      <c r="AB129" s="6"/>
    </row>
    <row r="130" spans="2:28" x14ac:dyDescent="0.3">
      <c r="B130" s="12" t="s">
        <v>408</v>
      </c>
      <c r="C130" s="11"/>
      <c r="D130" s="6"/>
      <c r="E130" s="11"/>
      <c r="F130" s="6">
        <v>0</v>
      </c>
      <c r="G130" s="11"/>
      <c r="H130" s="6">
        <v>0</v>
      </c>
      <c r="I130" s="11"/>
      <c r="J130" s="6">
        <v>0</v>
      </c>
      <c r="K130" s="11"/>
      <c r="L130" s="6">
        <v>0</v>
      </c>
      <c r="M130" s="11"/>
      <c r="N130" s="6">
        <v>0</v>
      </c>
      <c r="O130" s="11"/>
      <c r="P130" s="6">
        <v>0</v>
      </c>
      <c r="Q130" s="11">
        <v>0</v>
      </c>
      <c r="R130" s="6"/>
      <c r="S130" s="11">
        <v>4490</v>
      </c>
      <c r="T130" s="6">
        <v>0</v>
      </c>
      <c r="U130" s="11"/>
      <c r="V130" s="6">
        <v>0</v>
      </c>
      <c r="W130" s="11"/>
      <c r="X130" s="6">
        <v>0</v>
      </c>
      <c r="Y130" s="11"/>
      <c r="Z130" s="6">
        <v>0</v>
      </c>
      <c r="AA130" s="11">
        <v>4490</v>
      </c>
      <c r="AB130" s="6"/>
    </row>
    <row r="131" spans="2:28" x14ac:dyDescent="0.3">
      <c r="B131" s="12" t="s">
        <v>492</v>
      </c>
      <c r="C131" s="11"/>
      <c r="D131" s="6"/>
      <c r="E131" s="11"/>
      <c r="F131" s="6">
        <v>0</v>
      </c>
      <c r="G131" s="11"/>
      <c r="H131" s="6">
        <v>0</v>
      </c>
      <c r="I131" s="11"/>
      <c r="J131" s="6">
        <v>0</v>
      </c>
      <c r="K131" s="11"/>
      <c r="L131" s="6">
        <v>0</v>
      </c>
      <c r="M131" s="11"/>
      <c r="N131" s="6">
        <v>0</v>
      </c>
      <c r="O131" s="11"/>
      <c r="P131" s="6">
        <v>0</v>
      </c>
      <c r="Q131" s="11">
        <v>75.000000000000014</v>
      </c>
      <c r="R131" s="6"/>
      <c r="S131" s="11">
        <v>200</v>
      </c>
      <c r="T131" s="6">
        <v>1.6666666666666661</v>
      </c>
      <c r="U131" s="11"/>
      <c r="V131" s="6">
        <v>0</v>
      </c>
      <c r="W131" s="11"/>
      <c r="X131" s="6">
        <v>0</v>
      </c>
      <c r="Y131" s="11"/>
      <c r="Z131" s="6">
        <v>0</v>
      </c>
      <c r="AA131" s="11">
        <v>275</v>
      </c>
      <c r="AB131" s="6"/>
    </row>
    <row r="132" spans="2:28" x14ac:dyDescent="0.3">
      <c r="B132" s="12" t="s">
        <v>379</v>
      </c>
      <c r="C132" s="11"/>
      <c r="D132" s="6"/>
      <c r="E132" s="11"/>
      <c r="F132" s="6">
        <v>0</v>
      </c>
      <c r="G132" s="11"/>
      <c r="H132" s="6">
        <v>0</v>
      </c>
      <c r="I132" s="11"/>
      <c r="J132" s="6">
        <v>0</v>
      </c>
      <c r="K132" s="11"/>
      <c r="L132" s="6">
        <v>0</v>
      </c>
      <c r="M132" s="11">
        <v>164.8</v>
      </c>
      <c r="N132" s="6"/>
      <c r="O132" s="11">
        <v>3461.4</v>
      </c>
      <c r="P132" s="6">
        <v>20.003640776699026</v>
      </c>
      <c r="Q132" s="11">
        <v>3218.8</v>
      </c>
      <c r="R132" s="6">
        <v>-7.0087247934361788E-2</v>
      </c>
      <c r="S132" s="11"/>
      <c r="T132" s="6">
        <v>0</v>
      </c>
      <c r="U132" s="11"/>
      <c r="V132" s="6">
        <v>0</v>
      </c>
      <c r="W132" s="11"/>
      <c r="X132" s="6">
        <v>0</v>
      </c>
      <c r="Y132" s="11"/>
      <c r="Z132" s="6">
        <v>0</v>
      </c>
      <c r="AA132" s="11">
        <v>6845</v>
      </c>
      <c r="AB132" s="6"/>
    </row>
    <row r="133" spans="2:28" x14ac:dyDescent="0.3">
      <c r="B133" s="12" t="s">
        <v>113</v>
      </c>
      <c r="C133" s="11"/>
      <c r="D133" s="6"/>
      <c r="E133" s="11"/>
      <c r="F133" s="6">
        <v>0</v>
      </c>
      <c r="G133" s="11"/>
      <c r="H133" s="6">
        <v>0</v>
      </c>
      <c r="I133" s="11"/>
      <c r="J133" s="6">
        <v>0</v>
      </c>
      <c r="K133" s="11"/>
      <c r="L133" s="6">
        <v>0</v>
      </c>
      <c r="M133" s="11"/>
      <c r="N133" s="6">
        <v>0</v>
      </c>
      <c r="O133" s="11"/>
      <c r="P133" s="6">
        <v>0</v>
      </c>
      <c r="Q133" s="11">
        <v>5670.0000000000009</v>
      </c>
      <c r="R133" s="6"/>
      <c r="S133" s="11">
        <v>1050.0000000000002</v>
      </c>
      <c r="T133" s="6">
        <v>-0.81481481481481488</v>
      </c>
      <c r="U133" s="11"/>
      <c r="V133" s="6">
        <v>0</v>
      </c>
      <c r="W133" s="11"/>
      <c r="X133" s="6">
        <v>0</v>
      </c>
      <c r="Y133" s="11"/>
      <c r="Z133" s="6">
        <v>0</v>
      </c>
      <c r="AA133" s="11">
        <v>6720.0000000000009</v>
      </c>
      <c r="AB133" s="6"/>
    </row>
    <row r="134" spans="2:28" x14ac:dyDescent="0.3">
      <c r="B134" s="12" t="s">
        <v>90</v>
      </c>
      <c r="C134" s="11"/>
      <c r="D134" s="6"/>
      <c r="E134" s="11"/>
      <c r="F134" s="6">
        <v>0</v>
      </c>
      <c r="G134" s="11"/>
      <c r="H134" s="6">
        <v>0</v>
      </c>
      <c r="I134" s="11"/>
      <c r="J134" s="6">
        <v>0</v>
      </c>
      <c r="K134" s="11"/>
      <c r="L134" s="6">
        <v>0</v>
      </c>
      <c r="M134" s="11"/>
      <c r="N134" s="6">
        <v>0</v>
      </c>
      <c r="O134" s="11">
        <v>0</v>
      </c>
      <c r="P134" s="6"/>
      <c r="Q134" s="11"/>
      <c r="R134" s="6">
        <v>0</v>
      </c>
      <c r="S134" s="11">
        <v>934.99999999999989</v>
      </c>
      <c r="T134" s="6"/>
      <c r="U134" s="11">
        <v>3354.9999999999986</v>
      </c>
      <c r="V134" s="6">
        <v>2.5882352941176459</v>
      </c>
      <c r="W134" s="11"/>
      <c r="X134" s="6">
        <v>0</v>
      </c>
      <c r="Y134" s="11"/>
      <c r="Z134" s="6">
        <v>0</v>
      </c>
      <c r="AA134" s="11">
        <v>4289.9999999999982</v>
      </c>
      <c r="AB134" s="6"/>
    </row>
    <row r="135" spans="2:28" x14ac:dyDescent="0.3">
      <c r="B135" s="12" t="s">
        <v>401</v>
      </c>
      <c r="C135" s="11"/>
      <c r="D135" s="6"/>
      <c r="E135" s="11"/>
      <c r="F135" s="6">
        <v>0</v>
      </c>
      <c r="G135" s="11"/>
      <c r="H135" s="6">
        <v>0</v>
      </c>
      <c r="I135" s="11"/>
      <c r="J135" s="6">
        <v>0</v>
      </c>
      <c r="K135" s="11"/>
      <c r="L135" s="6">
        <v>0</v>
      </c>
      <c r="M135" s="11"/>
      <c r="N135" s="6">
        <v>0</v>
      </c>
      <c r="O135" s="11"/>
      <c r="P135" s="6">
        <v>0</v>
      </c>
      <c r="Q135" s="11">
        <v>80</v>
      </c>
      <c r="R135" s="6"/>
      <c r="S135" s="11">
        <v>887.49999999999989</v>
      </c>
      <c r="T135" s="6">
        <v>10.093749999999998</v>
      </c>
      <c r="U135" s="11"/>
      <c r="V135" s="6">
        <v>0</v>
      </c>
      <c r="W135" s="11"/>
      <c r="X135" s="6">
        <v>0</v>
      </c>
      <c r="Y135" s="11"/>
      <c r="Z135" s="6">
        <v>0</v>
      </c>
      <c r="AA135" s="11">
        <v>967.49999999999989</v>
      </c>
      <c r="AB135" s="6"/>
    </row>
    <row r="136" spans="2:28" x14ac:dyDescent="0.3">
      <c r="B136" s="12" t="s">
        <v>363</v>
      </c>
      <c r="C136" s="11">
        <v>4880</v>
      </c>
      <c r="D136" s="6"/>
      <c r="E136" s="11"/>
      <c r="F136" s="6">
        <v>0</v>
      </c>
      <c r="G136" s="11">
        <v>3559.9999999999995</v>
      </c>
      <c r="H136" s="6"/>
      <c r="I136" s="11">
        <v>1180</v>
      </c>
      <c r="J136" s="6">
        <v>-0.6685393258426966</v>
      </c>
      <c r="K136" s="11">
        <v>320</v>
      </c>
      <c r="L136" s="6">
        <v>-0.72881355932203384</v>
      </c>
      <c r="M136" s="11"/>
      <c r="N136" s="6">
        <v>0</v>
      </c>
      <c r="O136" s="11">
        <v>1380</v>
      </c>
      <c r="P136" s="6"/>
      <c r="Q136" s="11"/>
      <c r="R136" s="6">
        <v>0</v>
      </c>
      <c r="S136" s="11">
        <v>850.00000000000011</v>
      </c>
      <c r="T136" s="6"/>
      <c r="U136" s="11"/>
      <c r="V136" s="6">
        <v>0</v>
      </c>
      <c r="W136" s="11">
        <v>6230.0000000000018</v>
      </c>
      <c r="X136" s="6"/>
      <c r="Y136" s="11">
        <v>16529.999999999996</v>
      </c>
      <c r="Z136" s="6">
        <v>1.6532905296950227</v>
      </c>
      <c r="AA136" s="11">
        <v>34930</v>
      </c>
      <c r="AB136" s="6"/>
    </row>
    <row r="137" spans="2:28" x14ac:dyDescent="0.3">
      <c r="B137" s="12" t="s">
        <v>698</v>
      </c>
      <c r="C137" s="11"/>
      <c r="D137" s="6"/>
      <c r="E137" s="11"/>
      <c r="F137" s="6">
        <v>0</v>
      </c>
      <c r="G137" s="11">
        <v>0</v>
      </c>
      <c r="H137" s="6"/>
      <c r="I137" s="11"/>
      <c r="J137" s="6">
        <v>0</v>
      </c>
      <c r="K137" s="11"/>
      <c r="L137" s="6">
        <v>0</v>
      </c>
      <c r="M137" s="11"/>
      <c r="N137" s="6">
        <v>0</v>
      </c>
      <c r="O137" s="11">
        <v>7729.9999999999973</v>
      </c>
      <c r="P137" s="6"/>
      <c r="Q137" s="11">
        <v>24472.500000000018</v>
      </c>
      <c r="R137" s="6">
        <v>2.1659120310478692</v>
      </c>
      <c r="S137" s="11">
        <v>3940.2999999999993</v>
      </c>
      <c r="T137" s="6">
        <v>-0.83899070385126173</v>
      </c>
      <c r="U137" s="11">
        <v>7307.2000000000007</v>
      </c>
      <c r="V137" s="6">
        <v>0.85447808542496817</v>
      </c>
      <c r="W137" s="11"/>
      <c r="X137" s="6">
        <v>0</v>
      </c>
      <c r="Y137" s="11"/>
      <c r="Z137" s="6">
        <v>0</v>
      </c>
      <c r="AA137" s="11">
        <v>43450.000000000015</v>
      </c>
      <c r="AB137" s="6"/>
    </row>
    <row r="138" spans="2:28" x14ac:dyDescent="0.3">
      <c r="B138" s="12" t="s">
        <v>371</v>
      </c>
      <c r="C138" s="11"/>
      <c r="D138" s="6"/>
      <c r="E138" s="11"/>
      <c r="F138" s="6">
        <v>0</v>
      </c>
      <c r="G138" s="11"/>
      <c r="H138" s="6">
        <v>0</v>
      </c>
      <c r="I138" s="11">
        <v>259.99999999999994</v>
      </c>
      <c r="J138" s="6"/>
      <c r="K138" s="11"/>
      <c r="L138" s="6">
        <v>0</v>
      </c>
      <c r="M138" s="11">
        <v>3914.3999999999996</v>
      </c>
      <c r="N138" s="6"/>
      <c r="O138" s="11">
        <v>200</v>
      </c>
      <c r="P138" s="6">
        <v>-0.94890660126711623</v>
      </c>
      <c r="Q138" s="11"/>
      <c r="R138" s="6">
        <v>0</v>
      </c>
      <c r="S138" s="11"/>
      <c r="T138" s="6">
        <v>0</v>
      </c>
      <c r="U138" s="11"/>
      <c r="V138" s="6">
        <v>0</v>
      </c>
      <c r="W138" s="11">
        <v>2130</v>
      </c>
      <c r="X138" s="6"/>
      <c r="Y138" s="11">
        <v>440</v>
      </c>
      <c r="Z138" s="6">
        <v>-0.79342723004694837</v>
      </c>
      <c r="AA138" s="11">
        <v>6944.4</v>
      </c>
      <c r="AB138" s="6"/>
    </row>
    <row r="139" spans="2:28" x14ac:dyDescent="0.3">
      <c r="B139" s="12" t="s">
        <v>381</v>
      </c>
      <c r="C139" s="11"/>
      <c r="D139" s="6"/>
      <c r="E139" s="11"/>
      <c r="F139" s="6">
        <v>0</v>
      </c>
      <c r="G139" s="11"/>
      <c r="H139" s="6">
        <v>0</v>
      </c>
      <c r="I139" s="11"/>
      <c r="J139" s="6">
        <v>0</v>
      </c>
      <c r="K139" s="11"/>
      <c r="L139" s="6">
        <v>0</v>
      </c>
      <c r="M139" s="11"/>
      <c r="N139" s="6">
        <v>0</v>
      </c>
      <c r="O139" s="11"/>
      <c r="P139" s="6">
        <v>0</v>
      </c>
      <c r="Q139" s="11"/>
      <c r="R139" s="6">
        <v>0</v>
      </c>
      <c r="S139" s="11">
        <v>170</v>
      </c>
      <c r="T139" s="6"/>
      <c r="U139" s="11"/>
      <c r="V139" s="6">
        <v>0</v>
      </c>
      <c r="W139" s="11"/>
      <c r="X139" s="6">
        <v>0</v>
      </c>
      <c r="Y139" s="11"/>
      <c r="Z139" s="6">
        <v>0</v>
      </c>
      <c r="AA139" s="11">
        <v>170</v>
      </c>
      <c r="AB139" s="6"/>
    </row>
    <row r="140" spans="2:28" x14ac:dyDescent="0.3">
      <c r="B140" s="12" t="s">
        <v>388</v>
      </c>
      <c r="C140" s="11">
        <v>1055</v>
      </c>
      <c r="D140" s="6"/>
      <c r="E140" s="11"/>
      <c r="F140" s="6">
        <v>0</v>
      </c>
      <c r="G140" s="11"/>
      <c r="H140" s="6">
        <v>0</v>
      </c>
      <c r="I140" s="11"/>
      <c r="J140" s="6">
        <v>0</v>
      </c>
      <c r="K140" s="11"/>
      <c r="L140" s="6">
        <v>0</v>
      </c>
      <c r="M140" s="11"/>
      <c r="N140" s="6">
        <v>0</v>
      </c>
      <c r="O140" s="11"/>
      <c r="P140" s="6">
        <v>0</v>
      </c>
      <c r="Q140" s="11"/>
      <c r="R140" s="6">
        <v>0</v>
      </c>
      <c r="S140" s="11"/>
      <c r="T140" s="6">
        <v>0</v>
      </c>
      <c r="U140" s="11"/>
      <c r="V140" s="6">
        <v>0</v>
      </c>
      <c r="W140" s="11"/>
      <c r="X140" s="6">
        <v>0</v>
      </c>
      <c r="Y140" s="11"/>
      <c r="Z140" s="6">
        <v>0</v>
      </c>
      <c r="AA140" s="11">
        <v>1055</v>
      </c>
      <c r="AB140" s="6"/>
    </row>
    <row r="141" spans="2:28" x14ac:dyDescent="0.3">
      <c r="B141" s="12" t="s">
        <v>407</v>
      </c>
      <c r="C141" s="11"/>
      <c r="D141" s="6"/>
      <c r="E141" s="11"/>
      <c r="F141" s="6">
        <v>0</v>
      </c>
      <c r="G141" s="11"/>
      <c r="H141" s="6">
        <v>0</v>
      </c>
      <c r="I141" s="11"/>
      <c r="J141" s="6">
        <v>0</v>
      </c>
      <c r="K141" s="11"/>
      <c r="L141" s="6">
        <v>0</v>
      </c>
      <c r="M141" s="11"/>
      <c r="N141" s="6">
        <v>0</v>
      </c>
      <c r="O141" s="11">
        <v>3064.8</v>
      </c>
      <c r="P141" s="6"/>
      <c r="Q141" s="11">
        <v>1695.1999999999998</v>
      </c>
      <c r="R141" s="6">
        <v>-0.44688070999738982</v>
      </c>
      <c r="S141" s="11"/>
      <c r="T141" s="6">
        <v>0</v>
      </c>
      <c r="U141" s="11"/>
      <c r="V141" s="6">
        <v>0</v>
      </c>
      <c r="W141" s="11"/>
      <c r="X141" s="6">
        <v>0</v>
      </c>
      <c r="Y141" s="11"/>
      <c r="Z141" s="6">
        <v>0</v>
      </c>
      <c r="AA141" s="11">
        <v>4760</v>
      </c>
      <c r="AB141" s="6"/>
    </row>
    <row r="142" spans="2:28" x14ac:dyDescent="0.3">
      <c r="B142" s="12" t="s">
        <v>244</v>
      </c>
      <c r="C142" s="11"/>
      <c r="D142" s="6"/>
      <c r="E142" s="11"/>
      <c r="F142" s="6">
        <v>0</v>
      </c>
      <c r="G142" s="11"/>
      <c r="H142" s="6">
        <v>0</v>
      </c>
      <c r="I142" s="11"/>
      <c r="J142" s="6">
        <v>0</v>
      </c>
      <c r="K142" s="11"/>
      <c r="L142" s="6">
        <v>0</v>
      </c>
      <c r="M142" s="11"/>
      <c r="N142" s="6">
        <v>0</v>
      </c>
      <c r="O142" s="11"/>
      <c r="P142" s="6">
        <v>0</v>
      </c>
      <c r="Q142" s="11"/>
      <c r="R142" s="6">
        <v>0</v>
      </c>
      <c r="S142" s="11"/>
      <c r="T142" s="6">
        <v>0</v>
      </c>
      <c r="U142" s="11"/>
      <c r="V142" s="6">
        <v>0</v>
      </c>
      <c r="W142" s="11">
        <v>1220</v>
      </c>
      <c r="X142" s="6"/>
      <c r="Y142" s="11"/>
      <c r="Z142" s="6">
        <v>0</v>
      </c>
      <c r="AA142" s="11">
        <v>1220</v>
      </c>
      <c r="AB142" s="6"/>
    </row>
    <row r="143" spans="2:28" x14ac:dyDescent="0.3">
      <c r="B143" s="12" t="s">
        <v>702</v>
      </c>
      <c r="C143" s="11">
        <v>0</v>
      </c>
      <c r="D143" s="6"/>
      <c r="E143" s="11">
        <v>3420.0000000000005</v>
      </c>
      <c r="F143" s="6">
        <v>0</v>
      </c>
      <c r="G143" s="11">
        <v>980.00000000000011</v>
      </c>
      <c r="H143" s="6">
        <v>-0.71345029239766089</v>
      </c>
      <c r="I143" s="11">
        <v>2800.8</v>
      </c>
      <c r="J143" s="6">
        <v>1.8579591836734695</v>
      </c>
      <c r="K143" s="11">
        <v>1190.4000000000001</v>
      </c>
      <c r="L143" s="6">
        <v>-0.57497857754927162</v>
      </c>
      <c r="M143" s="11"/>
      <c r="N143" s="6">
        <v>0</v>
      </c>
      <c r="O143" s="11"/>
      <c r="P143" s="6">
        <v>0</v>
      </c>
      <c r="Q143" s="11"/>
      <c r="R143" s="6">
        <v>0</v>
      </c>
      <c r="S143" s="11"/>
      <c r="T143" s="6">
        <v>0</v>
      </c>
      <c r="U143" s="11"/>
      <c r="V143" s="6">
        <v>0</v>
      </c>
      <c r="W143" s="11"/>
      <c r="X143" s="6">
        <v>0</v>
      </c>
      <c r="Y143" s="11"/>
      <c r="Z143" s="6">
        <v>0</v>
      </c>
      <c r="AA143" s="11">
        <v>8391.2000000000007</v>
      </c>
      <c r="AB143" s="6"/>
    </row>
    <row r="144" spans="2:28" x14ac:dyDescent="0.3">
      <c r="B144" s="12" t="s">
        <v>662</v>
      </c>
      <c r="C144" s="11"/>
      <c r="D144" s="6"/>
      <c r="E144" s="11"/>
      <c r="F144" s="6">
        <v>0</v>
      </c>
      <c r="G144" s="11">
        <v>280</v>
      </c>
      <c r="H144" s="6"/>
      <c r="I144" s="11"/>
      <c r="J144" s="6">
        <v>0</v>
      </c>
      <c r="K144" s="11"/>
      <c r="L144" s="6">
        <v>0</v>
      </c>
      <c r="M144" s="11"/>
      <c r="N144" s="6">
        <v>0</v>
      </c>
      <c r="O144" s="11"/>
      <c r="P144" s="6">
        <v>0</v>
      </c>
      <c r="Q144" s="11"/>
      <c r="R144" s="6">
        <v>0</v>
      </c>
      <c r="S144" s="11"/>
      <c r="T144" s="6">
        <v>0</v>
      </c>
      <c r="U144" s="11"/>
      <c r="V144" s="6">
        <v>0</v>
      </c>
      <c r="W144" s="11"/>
      <c r="X144" s="6">
        <v>0</v>
      </c>
      <c r="Y144" s="11"/>
      <c r="Z144" s="6">
        <v>0</v>
      </c>
      <c r="AA144" s="11">
        <v>280</v>
      </c>
      <c r="AB144" s="6"/>
    </row>
    <row r="145" spans="2:28" x14ac:dyDescent="0.3">
      <c r="B145" s="12" t="s">
        <v>157</v>
      </c>
      <c r="C145" s="11"/>
      <c r="D145" s="6"/>
      <c r="E145" s="11"/>
      <c r="F145" s="6">
        <v>0</v>
      </c>
      <c r="G145" s="11"/>
      <c r="H145" s="6">
        <v>0</v>
      </c>
      <c r="I145" s="11">
        <v>600</v>
      </c>
      <c r="J145" s="6"/>
      <c r="K145" s="11"/>
      <c r="L145" s="6">
        <v>0</v>
      </c>
      <c r="M145" s="11"/>
      <c r="N145" s="6">
        <v>0</v>
      </c>
      <c r="O145" s="11"/>
      <c r="P145" s="6">
        <v>0</v>
      </c>
      <c r="Q145" s="11"/>
      <c r="R145" s="6">
        <v>0</v>
      </c>
      <c r="S145" s="11"/>
      <c r="T145" s="6">
        <v>0</v>
      </c>
      <c r="U145" s="11"/>
      <c r="V145" s="6">
        <v>0</v>
      </c>
      <c r="W145" s="11"/>
      <c r="X145" s="6">
        <v>0</v>
      </c>
      <c r="Y145" s="11"/>
      <c r="Z145" s="6">
        <v>0</v>
      </c>
      <c r="AA145" s="11">
        <v>600</v>
      </c>
      <c r="AB145" s="6"/>
    </row>
    <row r="146" spans="2:28" x14ac:dyDescent="0.3">
      <c r="B146" s="12" t="s">
        <v>711</v>
      </c>
      <c r="C146" s="11"/>
      <c r="D146" s="6"/>
      <c r="E146" s="11"/>
      <c r="F146" s="6">
        <v>0</v>
      </c>
      <c r="G146" s="11"/>
      <c r="H146" s="6">
        <v>0</v>
      </c>
      <c r="I146" s="11">
        <v>1994.9999999999998</v>
      </c>
      <c r="J146" s="6"/>
      <c r="K146" s="11">
        <v>1379.9999999999998</v>
      </c>
      <c r="L146" s="6">
        <v>-0.30827067669172936</v>
      </c>
      <c r="M146" s="11"/>
      <c r="N146" s="6">
        <v>0</v>
      </c>
      <c r="O146" s="11"/>
      <c r="P146" s="6">
        <v>0</v>
      </c>
      <c r="Q146" s="11"/>
      <c r="R146" s="6">
        <v>0</v>
      </c>
      <c r="S146" s="11"/>
      <c r="T146" s="6">
        <v>0</v>
      </c>
      <c r="U146" s="11"/>
      <c r="V146" s="6">
        <v>0</v>
      </c>
      <c r="W146" s="11"/>
      <c r="X146" s="6">
        <v>0</v>
      </c>
      <c r="Y146" s="11"/>
      <c r="Z146" s="6">
        <v>0</v>
      </c>
      <c r="AA146" s="11">
        <v>3374.9999999999995</v>
      </c>
      <c r="AB146" s="6"/>
    </row>
    <row r="147" spans="2:28" x14ac:dyDescent="0.3">
      <c r="B147" s="12" t="s">
        <v>663</v>
      </c>
      <c r="C147" s="11"/>
      <c r="D147" s="6"/>
      <c r="E147" s="11"/>
      <c r="F147" s="6">
        <v>0</v>
      </c>
      <c r="G147" s="11"/>
      <c r="H147" s="6">
        <v>0</v>
      </c>
      <c r="I147" s="11"/>
      <c r="J147" s="6">
        <v>0</v>
      </c>
      <c r="K147" s="11"/>
      <c r="L147" s="6">
        <v>0</v>
      </c>
      <c r="M147" s="11"/>
      <c r="N147" s="6">
        <v>0</v>
      </c>
      <c r="O147" s="11">
        <v>290</v>
      </c>
      <c r="P147" s="6"/>
      <c r="Q147" s="11"/>
      <c r="R147" s="6">
        <v>0</v>
      </c>
      <c r="S147" s="11"/>
      <c r="T147" s="6">
        <v>0</v>
      </c>
      <c r="U147" s="11"/>
      <c r="V147" s="6">
        <v>0</v>
      </c>
      <c r="W147" s="11"/>
      <c r="X147" s="6">
        <v>0</v>
      </c>
      <c r="Y147" s="11"/>
      <c r="Z147" s="6">
        <v>0</v>
      </c>
      <c r="AA147" s="11">
        <v>290</v>
      </c>
      <c r="AB147" s="6"/>
    </row>
    <row r="148" spans="2:28" x14ac:dyDescent="0.3">
      <c r="B148" s="12" t="s">
        <v>664</v>
      </c>
      <c r="C148" s="11"/>
      <c r="D148" s="6"/>
      <c r="E148" s="11"/>
      <c r="F148" s="6">
        <v>0</v>
      </c>
      <c r="G148" s="11"/>
      <c r="H148" s="6">
        <v>0</v>
      </c>
      <c r="I148" s="11"/>
      <c r="J148" s="6">
        <v>0</v>
      </c>
      <c r="K148" s="11"/>
      <c r="L148" s="6">
        <v>0</v>
      </c>
      <c r="M148" s="11"/>
      <c r="N148" s="6">
        <v>0</v>
      </c>
      <c r="O148" s="11">
        <v>315</v>
      </c>
      <c r="P148" s="6"/>
      <c r="Q148" s="11"/>
      <c r="R148" s="6">
        <v>0</v>
      </c>
      <c r="S148" s="11"/>
      <c r="T148" s="6">
        <v>0</v>
      </c>
      <c r="U148" s="11"/>
      <c r="V148" s="6">
        <v>0</v>
      </c>
      <c r="W148" s="11"/>
      <c r="X148" s="6">
        <v>0</v>
      </c>
      <c r="Y148" s="11"/>
      <c r="Z148" s="6">
        <v>0</v>
      </c>
      <c r="AA148" s="11">
        <v>315</v>
      </c>
      <c r="AB148" s="6"/>
    </row>
    <row r="149" spans="2:28" x14ac:dyDescent="0.3">
      <c r="B149" s="12" t="s">
        <v>116</v>
      </c>
      <c r="C149" s="11"/>
      <c r="D149" s="6"/>
      <c r="E149" s="11"/>
      <c r="F149" s="6">
        <v>0</v>
      </c>
      <c r="G149" s="11"/>
      <c r="H149" s="6">
        <v>0</v>
      </c>
      <c r="I149" s="11"/>
      <c r="J149" s="6">
        <v>0</v>
      </c>
      <c r="K149" s="11"/>
      <c r="L149" s="6">
        <v>0</v>
      </c>
      <c r="M149" s="11"/>
      <c r="N149" s="6">
        <v>0</v>
      </c>
      <c r="O149" s="11">
        <v>460</v>
      </c>
      <c r="P149" s="6"/>
      <c r="Q149" s="11"/>
      <c r="R149" s="6">
        <v>0</v>
      </c>
      <c r="S149" s="11"/>
      <c r="T149" s="6">
        <v>0</v>
      </c>
      <c r="U149" s="11"/>
      <c r="V149" s="6">
        <v>0</v>
      </c>
      <c r="W149" s="11"/>
      <c r="X149" s="6">
        <v>0</v>
      </c>
      <c r="Y149" s="11"/>
      <c r="Z149" s="6">
        <v>0</v>
      </c>
      <c r="AA149" s="11">
        <v>460</v>
      </c>
      <c r="AB149" s="6"/>
    </row>
    <row r="150" spans="2:28" x14ac:dyDescent="0.3">
      <c r="B150" s="12" t="s">
        <v>100</v>
      </c>
      <c r="C150" s="11">
        <v>160</v>
      </c>
      <c r="D150" s="6"/>
      <c r="E150" s="11"/>
      <c r="F150" s="6">
        <v>0</v>
      </c>
      <c r="G150" s="11"/>
      <c r="H150" s="6">
        <v>0</v>
      </c>
      <c r="I150" s="11"/>
      <c r="J150" s="6">
        <v>0</v>
      </c>
      <c r="K150" s="11"/>
      <c r="L150" s="6">
        <v>0</v>
      </c>
      <c r="M150" s="11"/>
      <c r="N150" s="6">
        <v>0</v>
      </c>
      <c r="O150" s="11"/>
      <c r="P150" s="6">
        <v>0</v>
      </c>
      <c r="Q150" s="11"/>
      <c r="R150" s="6">
        <v>0</v>
      </c>
      <c r="S150" s="11"/>
      <c r="T150" s="6">
        <v>0</v>
      </c>
      <c r="U150" s="11"/>
      <c r="V150" s="6">
        <v>0</v>
      </c>
      <c r="W150" s="11"/>
      <c r="X150" s="6">
        <v>0</v>
      </c>
      <c r="Y150" s="11">
        <v>420</v>
      </c>
      <c r="Z150" s="6"/>
      <c r="AA150" s="11">
        <v>580</v>
      </c>
      <c r="AB150" s="6"/>
    </row>
    <row r="151" spans="2:28" x14ac:dyDescent="0.3">
      <c r="B151" s="12" t="s">
        <v>101</v>
      </c>
      <c r="C151" s="11"/>
      <c r="D151" s="6"/>
      <c r="E151" s="11"/>
      <c r="F151" s="6">
        <v>0</v>
      </c>
      <c r="G151" s="11"/>
      <c r="H151" s="6">
        <v>0</v>
      </c>
      <c r="I151" s="11"/>
      <c r="J151" s="6">
        <v>0</v>
      </c>
      <c r="K151" s="11">
        <v>299.99999999999994</v>
      </c>
      <c r="L151" s="6"/>
      <c r="M151" s="11"/>
      <c r="N151" s="6">
        <v>0</v>
      </c>
      <c r="O151" s="11"/>
      <c r="P151" s="6">
        <v>0</v>
      </c>
      <c r="Q151" s="11"/>
      <c r="R151" s="6">
        <v>0</v>
      </c>
      <c r="S151" s="11"/>
      <c r="T151" s="6">
        <v>0</v>
      </c>
      <c r="U151" s="11"/>
      <c r="V151" s="6">
        <v>0</v>
      </c>
      <c r="W151" s="11"/>
      <c r="X151" s="6">
        <v>0</v>
      </c>
      <c r="Y151" s="11"/>
      <c r="Z151" s="6">
        <v>0</v>
      </c>
      <c r="AA151" s="11">
        <v>299.99999999999994</v>
      </c>
      <c r="AB151" s="6"/>
    </row>
    <row r="152" spans="2:28" x14ac:dyDescent="0.3">
      <c r="B152" s="12" t="s">
        <v>246</v>
      </c>
      <c r="C152" s="11"/>
      <c r="D152" s="6"/>
      <c r="E152" s="11"/>
      <c r="F152" s="6">
        <v>0</v>
      </c>
      <c r="G152" s="11"/>
      <c r="H152" s="6">
        <v>0</v>
      </c>
      <c r="I152" s="11">
        <v>180</v>
      </c>
      <c r="J152" s="6"/>
      <c r="K152" s="11"/>
      <c r="L152" s="6">
        <v>0</v>
      </c>
      <c r="M152" s="11"/>
      <c r="N152" s="6">
        <v>0</v>
      </c>
      <c r="O152" s="11"/>
      <c r="P152" s="6">
        <v>0</v>
      </c>
      <c r="Q152" s="11"/>
      <c r="R152" s="6">
        <v>0</v>
      </c>
      <c r="S152" s="11"/>
      <c r="T152" s="6">
        <v>0</v>
      </c>
      <c r="U152" s="11"/>
      <c r="V152" s="6">
        <v>0</v>
      </c>
      <c r="W152" s="11"/>
      <c r="X152" s="6">
        <v>0</v>
      </c>
      <c r="Y152" s="11"/>
      <c r="Z152" s="6">
        <v>0</v>
      </c>
      <c r="AA152" s="11">
        <v>180</v>
      </c>
      <c r="AB152" s="6"/>
    </row>
    <row r="153" spans="2:28" x14ac:dyDescent="0.3">
      <c r="B153" s="12" t="s">
        <v>249</v>
      </c>
      <c r="C153" s="11"/>
      <c r="D153" s="6"/>
      <c r="E153" s="11"/>
      <c r="F153" s="6">
        <v>0</v>
      </c>
      <c r="G153" s="11"/>
      <c r="H153" s="6">
        <v>0</v>
      </c>
      <c r="I153" s="11"/>
      <c r="J153" s="6">
        <v>0</v>
      </c>
      <c r="K153" s="11"/>
      <c r="L153" s="6">
        <v>0</v>
      </c>
      <c r="M153" s="11"/>
      <c r="N153" s="6">
        <v>0</v>
      </c>
      <c r="O153" s="11"/>
      <c r="P153" s="6">
        <v>0</v>
      </c>
      <c r="Q153" s="11"/>
      <c r="R153" s="6">
        <v>0</v>
      </c>
      <c r="S153" s="11"/>
      <c r="T153" s="6">
        <v>0</v>
      </c>
      <c r="U153" s="11"/>
      <c r="V153" s="6">
        <v>0</v>
      </c>
      <c r="W153" s="11">
        <v>1874.9999999999993</v>
      </c>
      <c r="X153" s="6"/>
      <c r="Y153" s="11"/>
      <c r="Z153" s="6">
        <v>0</v>
      </c>
      <c r="AA153" s="11">
        <v>1874.9999999999993</v>
      </c>
      <c r="AB153" s="6"/>
    </row>
    <row r="154" spans="2:28" x14ac:dyDescent="0.3">
      <c r="B154" s="12" t="s">
        <v>387</v>
      </c>
      <c r="C154" s="11"/>
      <c r="D154" s="6"/>
      <c r="E154" s="11"/>
      <c r="F154" s="6">
        <v>0</v>
      </c>
      <c r="G154" s="11"/>
      <c r="H154" s="6">
        <v>0</v>
      </c>
      <c r="I154" s="11">
        <v>180</v>
      </c>
      <c r="J154" s="6"/>
      <c r="K154" s="11"/>
      <c r="L154" s="6">
        <v>0</v>
      </c>
      <c r="M154" s="11"/>
      <c r="N154" s="6">
        <v>0</v>
      </c>
      <c r="O154" s="11"/>
      <c r="P154" s="6">
        <v>0</v>
      </c>
      <c r="Q154" s="11"/>
      <c r="R154" s="6">
        <v>0</v>
      </c>
      <c r="S154" s="11"/>
      <c r="T154" s="6">
        <v>0</v>
      </c>
      <c r="U154" s="11"/>
      <c r="V154" s="6">
        <v>0</v>
      </c>
      <c r="W154" s="11"/>
      <c r="X154" s="6">
        <v>0</v>
      </c>
      <c r="Y154" s="11"/>
      <c r="Z154" s="6">
        <v>0</v>
      </c>
      <c r="AA154" s="11">
        <v>180</v>
      </c>
      <c r="AB154" s="6"/>
    </row>
    <row r="155" spans="2:28" x14ac:dyDescent="0.3">
      <c r="B155" s="12" t="s">
        <v>250</v>
      </c>
      <c r="C155" s="11">
        <v>960</v>
      </c>
      <c r="D155" s="6"/>
      <c r="E155" s="11">
        <v>1240</v>
      </c>
      <c r="F155" s="6">
        <v>0.29166666666666669</v>
      </c>
      <c r="G155" s="11">
        <v>1325.0000000000005</v>
      </c>
      <c r="H155" s="6">
        <v>6.8548387096774563E-2</v>
      </c>
      <c r="I155" s="11">
        <v>300</v>
      </c>
      <c r="J155" s="6">
        <v>-0.77358490566037741</v>
      </c>
      <c r="K155" s="11"/>
      <c r="L155" s="6">
        <v>0</v>
      </c>
      <c r="M155" s="11"/>
      <c r="N155" s="6">
        <v>0</v>
      </c>
      <c r="O155" s="11"/>
      <c r="P155" s="6">
        <v>0</v>
      </c>
      <c r="Q155" s="11"/>
      <c r="R155" s="6">
        <v>0</v>
      </c>
      <c r="S155" s="11"/>
      <c r="T155" s="6">
        <v>0</v>
      </c>
      <c r="U155" s="11"/>
      <c r="V155" s="6">
        <v>0</v>
      </c>
      <c r="W155" s="11"/>
      <c r="X155" s="6">
        <v>0</v>
      </c>
      <c r="Y155" s="11"/>
      <c r="Z155" s="6">
        <v>0</v>
      </c>
      <c r="AA155" s="11">
        <v>3825.0000000000005</v>
      </c>
      <c r="AB155" s="6"/>
    </row>
    <row r="156" spans="2:28" x14ac:dyDescent="0.3">
      <c r="B156" s="12" t="s">
        <v>251</v>
      </c>
      <c r="C156" s="11">
        <v>2517.5</v>
      </c>
      <c r="D156" s="6"/>
      <c r="E156" s="11"/>
      <c r="F156" s="6">
        <v>0</v>
      </c>
      <c r="G156" s="11">
        <v>1275</v>
      </c>
      <c r="H156" s="6"/>
      <c r="I156" s="11">
        <v>240.00000000000003</v>
      </c>
      <c r="J156" s="6">
        <v>-0.81176470588235294</v>
      </c>
      <c r="K156" s="11"/>
      <c r="L156" s="6">
        <v>0</v>
      </c>
      <c r="M156" s="11">
        <v>355</v>
      </c>
      <c r="N156" s="6"/>
      <c r="O156" s="11">
        <v>270</v>
      </c>
      <c r="P156" s="6">
        <v>-0.23943661971830985</v>
      </c>
      <c r="Q156" s="11"/>
      <c r="R156" s="6">
        <v>0</v>
      </c>
      <c r="S156" s="11">
        <v>80</v>
      </c>
      <c r="T156" s="6"/>
      <c r="U156" s="11"/>
      <c r="V156" s="6">
        <v>0</v>
      </c>
      <c r="W156" s="11"/>
      <c r="X156" s="6">
        <v>0</v>
      </c>
      <c r="Y156" s="11"/>
      <c r="Z156" s="6">
        <v>0</v>
      </c>
      <c r="AA156" s="11">
        <v>4737.5</v>
      </c>
      <c r="AB156" s="6"/>
    </row>
    <row r="157" spans="2:28" x14ac:dyDescent="0.3">
      <c r="B157" s="12" t="s">
        <v>373</v>
      </c>
      <c r="C157" s="11">
        <v>60</v>
      </c>
      <c r="D157" s="6"/>
      <c r="E157" s="11"/>
      <c r="F157" s="6">
        <v>0</v>
      </c>
      <c r="G157" s="11"/>
      <c r="H157" s="6">
        <v>0</v>
      </c>
      <c r="I157" s="11"/>
      <c r="J157" s="6">
        <v>0</v>
      </c>
      <c r="K157" s="11">
        <v>599.99999999999989</v>
      </c>
      <c r="L157" s="6"/>
      <c r="M157" s="11"/>
      <c r="N157" s="6">
        <v>0</v>
      </c>
      <c r="O157" s="11">
        <v>690</v>
      </c>
      <c r="P157" s="6"/>
      <c r="Q157" s="11">
        <v>230</v>
      </c>
      <c r="R157" s="6">
        <v>-0.66666666666666663</v>
      </c>
      <c r="S157" s="11"/>
      <c r="T157" s="6">
        <v>0</v>
      </c>
      <c r="U157" s="11"/>
      <c r="V157" s="6">
        <v>0</v>
      </c>
      <c r="W157" s="11"/>
      <c r="X157" s="6">
        <v>0</v>
      </c>
      <c r="Y157" s="11">
        <v>520</v>
      </c>
      <c r="Z157" s="6"/>
      <c r="AA157" s="11">
        <v>2100</v>
      </c>
      <c r="AB157" s="6"/>
    </row>
    <row r="158" spans="2:28" x14ac:dyDescent="0.3">
      <c r="B158" s="12" t="s">
        <v>262</v>
      </c>
      <c r="C158" s="11"/>
      <c r="D158" s="6"/>
      <c r="E158" s="11"/>
      <c r="F158" s="6">
        <v>0</v>
      </c>
      <c r="G158" s="11"/>
      <c r="H158" s="6">
        <v>0</v>
      </c>
      <c r="I158" s="11">
        <v>770.80000000000007</v>
      </c>
      <c r="J158" s="6"/>
      <c r="K158" s="11">
        <v>99.199999999999989</v>
      </c>
      <c r="L158" s="6">
        <v>-0.87130254281266228</v>
      </c>
      <c r="M158" s="11"/>
      <c r="N158" s="6">
        <v>0</v>
      </c>
      <c r="O158" s="11"/>
      <c r="P158" s="6">
        <v>0</v>
      </c>
      <c r="Q158" s="11"/>
      <c r="R158" s="6">
        <v>0</v>
      </c>
      <c r="S158" s="11"/>
      <c r="T158" s="6">
        <v>0</v>
      </c>
      <c r="U158" s="11"/>
      <c r="V158" s="6">
        <v>0</v>
      </c>
      <c r="W158" s="11"/>
      <c r="X158" s="6">
        <v>0</v>
      </c>
      <c r="Y158" s="11"/>
      <c r="Z158" s="6">
        <v>0</v>
      </c>
      <c r="AA158" s="11">
        <v>870</v>
      </c>
      <c r="AB158" s="6"/>
    </row>
    <row r="159" spans="2:28" x14ac:dyDescent="0.3">
      <c r="B159" s="12" t="s">
        <v>727</v>
      </c>
      <c r="C159" s="11"/>
      <c r="D159" s="6"/>
      <c r="E159" s="11"/>
      <c r="F159" s="6">
        <v>0</v>
      </c>
      <c r="G159" s="11">
        <v>0</v>
      </c>
      <c r="H159" s="6"/>
      <c r="I159" s="11">
        <v>938.00000000000011</v>
      </c>
      <c r="J159" s="6">
        <v>0</v>
      </c>
      <c r="K159" s="11">
        <v>1187</v>
      </c>
      <c r="L159" s="6">
        <v>0.26545842217483995</v>
      </c>
      <c r="M159" s="11"/>
      <c r="N159" s="6">
        <v>0</v>
      </c>
      <c r="O159" s="11"/>
      <c r="P159" s="6">
        <v>0</v>
      </c>
      <c r="Q159" s="11"/>
      <c r="R159" s="6">
        <v>0</v>
      </c>
      <c r="S159" s="11"/>
      <c r="T159" s="6">
        <v>0</v>
      </c>
      <c r="U159" s="11"/>
      <c r="V159" s="6">
        <v>0</v>
      </c>
      <c r="W159" s="11"/>
      <c r="X159" s="6">
        <v>0</v>
      </c>
      <c r="Y159" s="11"/>
      <c r="Z159" s="6">
        <v>0</v>
      </c>
      <c r="AA159" s="11">
        <v>2125</v>
      </c>
      <c r="AB159" s="6"/>
    </row>
    <row r="160" spans="2:28" x14ac:dyDescent="0.3">
      <c r="B160" s="12" t="s">
        <v>264</v>
      </c>
      <c r="C160" s="11"/>
      <c r="D160" s="6"/>
      <c r="E160" s="11"/>
      <c r="F160" s="6">
        <v>0</v>
      </c>
      <c r="G160" s="11"/>
      <c r="H160" s="6">
        <v>0</v>
      </c>
      <c r="I160" s="11"/>
      <c r="J160" s="6">
        <v>0</v>
      </c>
      <c r="K160" s="11">
        <v>40</v>
      </c>
      <c r="L160" s="6"/>
      <c r="M160" s="11"/>
      <c r="N160" s="6">
        <v>0</v>
      </c>
      <c r="O160" s="11"/>
      <c r="P160" s="6">
        <v>0</v>
      </c>
      <c r="Q160" s="11"/>
      <c r="R160" s="6">
        <v>0</v>
      </c>
      <c r="S160" s="11"/>
      <c r="T160" s="6">
        <v>0</v>
      </c>
      <c r="U160" s="11"/>
      <c r="V160" s="6">
        <v>0</v>
      </c>
      <c r="W160" s="11"/>
      <c r="X160" s="6">
        <v>0</v>
      </c>
      <c r="Y160" s="11"/>
      <c r="Z160" s="6">
        <v>0</v>
      </c>
      <c r="AA160" s="11">
        <v>40</v>
      </c>
      <c r="AB160" s="6"/>
    </row>
    <row r="161" spans="2:28" x14ac:dyDescent="0.3">
      <c r="B161" s="12" t="s">
        <v>266</v>
      </c>
      <c r="C161" s="11"/>
      <c r="D161" s="6"/>
      <c r="E161" s="11"/>
      <c r="F161" s="6">
        <v>0</v>
      </c>
      <c r="G161" s="11"/>
      <c r="H161" s="6">
        <v>0</v>
      </c>
      <c r="I161" s="11"/>
      <c r="J161" s="6">
        <v>0</v>
      </c>
      <c r="K161" s="11"/>
      <c r="L161" s="6">
        <v>0</v>
      </c>
      <c r="M161" s="11">
        <v>1285</v>
      </c>
      <c r="N161" s="6"/>
      <c r="O161" s="11">
        <v>420</v>
      </c>
      <c r="P161" s="6">
        <v>-0.6731517509727627</v>
      </c>
      <c r="Q161" s="11"/>
      <c r="R161" s="6">
        <v>0</v>
      </c>
      <c r="S161" s="11"/>
      <c r="T161" s="6">
        <v>0</v>
      </c>
      <c r="U161" s="11"/>
      <c r="V161" s="6">
        <v>0</v>
      </c>
      <c r="W161" s="11"/>
      <c r="X161" s="6">
        <v>0</v>
      </c>
      <c r="Y161" s="11"/>
      <c r="Z161" s="6">
        <v>0</v>
      </c>
      <c r="AA161" s="11">
        <v>1705</v>
      </c>
      <c r="AB161" s="6"/>
    </row>
    <row r="162" spans="2:28" x14ac:dyDescent="0.3">
      <c r="B162" s="12" t="s">
        <v>268</v>
      </c>
      <c r="C162" s="11"/>
      <c r="D162" s="6"/>
      <c r="E162" s="11"/>
      <c r="F162" s="6">
        <v>0</v>
      </c>
      <c r="G162" s="11"/>
      <c r="H162" s="6">
        <v>0</v>
      </c>
      <c r="I162" s="11"/>
      <c r="J162" s="6">
        <v>0</v>
      </c>
      <c r="K162" s="11"/>
      <c r="L162" s="6">
        <v>0</v>
      </c>
      <c r="M162" s="11">
        <v>270</v>
      </c>
      <c r="N162" s="6"/>
      <c r="O162" s="11"/>
      <c r="P162" s="6">
        <v>0</v>
      </c>
      <c r="Q162" s="11"/>
      <c r="R162" s="6">
        <v>0</v>
      </c>
      <c r="S162" s="11"/>
      <c r="T162" s="6">
        <v>0</v>
      </c>
      <c r="U162" s="11"/>
      <c r="V162" s="6">
        <v>0</v>
      </c>
      <c r="W162" s="11"/>
      <c r="X162" s="6">
        <v>0</v>
      </c>
      <c r="Y162" s="11"/>
      <c r="Z162" s="6">
        <v>0</v>
      </c>
      <c r="AA162" s="11">
        <v>270</v>
      </c>
      <c r="AB162" s="6"/>
    </row>
    <row r="163" spans="2:28" x14ac:dyDescent="0.3">
      <c r="B163" s="12" t="s">
        <v>683</v>
      </c>
      <c r="C163" s="11"/>
      <c r="D163" s="6"/>
      <c r="E163" s="11"/>
      <c r="F163" s="6">
        <v>0</v>
      </c>
      <c r="G163" s="11"/>
      <c r="H163" s="6">
        <v>0</v>
      </c>
      <c r="I163" s="11"/>
      <c r="J163" s="6">
        <v>0</v>
      </c>
      <c r="K163" s="11"/>
      <c r="L163" s="6">
        <v>0</v>
      </c>
      <c r="M163" s="11"/>
      <c r="N163" s="6">
        <v>0</v>
      </c>
      <c r="O163" s="11"/>
      <c r="P163" s="6">
        <v>0</v>
      </c>
      <c r="Q163" s="11"/>
      <c r="R163" s="6">
        <v>0</v>
      </c>
      <c r="S163" s="11">
        <v>372.5</v>
      </c>
      <c r="T163" s="6"/>
      <c r="U163" s="11">
        <v>1117.5</v>
      </c>
      <c r="V163" s="6">
        <v>2</v>
      </c>
      <c r="W163" s="11"/>
      <c r="X163" s="6">
        <v>0</v>
      </c>
      <c r="Y163" s="11"/>
      <c r="Z163" s="6">
        <v>0</v>
      </c>
      <c r="AA163" s="11">
        <v>1490</v>
      </c>
      <c r="AB163" s="6"/>
    </row>
    <row r="164" spans="2:28" x14ac:dyDescent="0.3">
      <c r="B164" s="12" t="s">
        <v>278</v>
      </c>
      <c r="C164" s="11"/>
      <c r="D164" s="6"/>
      <c r="E164" s="11"/>
      <c r="F164" s="6">
        <v>0</v>
      </c>
      <c r="G164" s="11"/>
      <c r="H164" s="6">
        <v>0</v>
      </c>
      <c r="I164" s="11"/>
      <c r="J164" s="6">
        <v>0</v>
      </c>
      <c r="K164" s="11"/>
      <c r="L164" s="6">
        <v>0</v>
      </c>
      <c r="M164" s="11"/>
      <c r="N164" s="6">
        <v>0</v>
      </c>
      <c r="O164" s="11"/>
      <c r="P164" s="6">
        <v>0</v>
      </c>
      <c r="Q164" s="11"/>
      <c r="R164" s="6">
        <v>0</v>
      </c>
      <c r="S164" s="11"/>
      <c r="T164" s="6">
        <v>0</v>
      </c>
      <c r="U164" s="11">
        <v>160</v>
      </c>
      <c r="V164" s="6"/>
      <c r="W164" s="11"/>
      <c r="X164" s="6">
        <v>0</v>
      </c>
      <c r="Y164" s="11"/>
      <c r="Z164" s="6">
        <v>0</v>
      </c>
      <c r="AA164" s="11">
        <v>160</v>
      </c>
      <c r="AB164" s="6"/>
    </row>
    <row r="165" spans="2:28" x14ac:dyDescent="0.3">
      <c r="B165" s="12" t="s">
        <v>788</v>
      </c>
      <c r="C165" s="11">
        <v>280</v>
      </c>
      <c r="D165" s="6"/>
      <c r="E165" s="11"/>
      <c r="F165" s="6">
        <v>0</v>
      </c>
      <c r="G165" s="11">
        <v>1480</v>
      </c>
      <c r="H165" s="6"/>
      <c r="I165" s="11"/>
      <c r="J165" s="6">
        <v>0</v>
      </c>
      <c r="K165" s="11"/>
      <c r="L165" s="6">
        <v>0</v>
      </c>
      <c r="M165" s="11"/>
      <c r="N165" s="6">
        <v>0</v>
      </c>
      <c r="O165" s="11"/>
      <c r="P165" s="6">
        <v>0</v>
      </c>
      <c r="Q165" s="11"/>
      <c r="R165" s="6">
        <v>0</v>
      </c>
      <c r="S165" s="11"/>
      <c r="T165" s="6">
        <v>0</v>
      </c>
      <c r="U165" s="11"/>
      <c r="V165" s="6">
        <v>0</v>
      </c>
      <c r="W165" s="11"/>
      <c r="X165" s="6">
        <v>0</v>
      </c>
      <c r="Y165" s="11">
        <v>20</v>
      </c>
      <c r="Z165" s="6"/>
      <c r="AA165" s="11">
        <v>1780</v>
      </c>
      <c r="AB165" s="6"/>
    </row>
    <row r="166" spans="2:28" x14ac:dyDescent="0.3">
      <c r="B166" s="12" t="s">
        <v>377</v>
      </c>
      <c r="C166" s="11">
        <v>99.999999999999986</v>
      </c>
      <c r="D166" s="6"/>
      <c r="E166" s="11"/>
      <c r="F166" s="6">
        <v>0</v>
      </c>
      <c r="G166" s="11"/>
      <c r="H166" s="6">
        <v>0</v>
      </c>
      <c r="I166" s="11">
        <v>1039.4000000000003</v>
      </c>
      <c r="J166" s="6"/>
      <c r="K166" s="11">
        <v>1005.6</v>
      </c>
      <c r="L166" s="6">
        <v>-3.2518760823552324E-2</v>
      </c>
      <c r="M166" s="11"/>
      <c r="N166" s="6">
        <v>0</v>
      </c>
      <c r="O166" s="11"/>
      <c r="P166" s="6">
        <v>0</v>
      </c>
      <c r="Q166" s="11"/>
      <c r="R166" s="6">
        <v>0</v>
      </c>
      <c r="S166" s="11"/>
      <c r="T166" s="6">
        <v>0</v>
      </c>
      <c r="U166" s="11"/>
      <c r="V166" s="6">
        <v>0</v>
      </c>
      <c r="W166" s="11"/>
      <c r="X166" s="6">
        <v>0</v>
      </c>
      <c r="Y166" s="11"/>
      <c r="Z166" s="6">
        <v>0</v>
      </c>
      <c r="AA166" s="11">
        <v>2145.0000000000005</v>
      </c>
      <c r="AB166" s="6"/>
    </row>
    <row r="167" spans="2:28" x14ac:dyDescent="0.3">
      <c r="B167" s="12" t="s">
        <v>115</v>
      </c>
      <c r="C167" s="11"/>
      <c r="D167" s="6"/>
      <c r="E167" s="11"/>
      <c r="F167" s="6">
        <v>0</v>
      </c>
      <c r="G167" s="11"/>
      <c r="H167" s="6">
        <v>0</v>
      </c>
      <c r="I167" s="11">
        <v>135</v>
      </c>
      <c r="J167" s="6"/>
      <c r="K167" s="11"/>
      <c r="L167" s="6">
        <v>0</v>
      </c>
      <c r="M167" s="11"/>
      <c r="N167" s="6">
        <v>0</v>
      </c>
      <c r="O167" s="11"/>
      <c r="P167" s="6">
        <v>0</v>
      </c>
      <c r="Q167" s="11"/>
      <c r="R167" s="6">
        <v>0</v>
      </c>
      <c r="S167" s="11"/>
      <c r="T167" s="6">
        <v>0</v>
      </c>
      <c r="U167" s="11"/>
      <c r="V167" s="6">
        <v>0</v>
      </c>
      <c r="W167" s="11"/>
      <c r="X167" s="6">
        <v>0</v>
      </c>
      <c r="Y167" s="11"/>
      <c r="Z167" s="6">
        <v>0</v>
      </c>
      <c r="AA167" s="11">
        <v>135</v>
      </c>
      <c r="AB167" s="6"/>
    </row>
    <row r="168" spans="2:28" x14ac:dyDescent="0.3">
      <c r="B168" s="12" t="s">
        <v>168</v>
      </c>
      <c r="C168" s="11">
        <v>540</v>
      </c>
      <c r="D168" s="6"/>
      <c r="E168" s="11"/>
      <c r="F168" s="6">
        <v>0</v>
      </c>
      <c r="G168" s="11"/>
      <c r="H168" s="6">
        <v>0</v>
      </c>
      <c r="I168" s="11"/>
      <c r="J168" s="6">
        <v>0</v>
      </c>
      <c r="K168" s="11"/>
      <c r="L168" s="6">
        <v>0</v>
      </c>
      <c r="M168" s="11"/>
      <c r="N168" s="6">
        <v>0</v>
      </c>
      <c r="O168" s="11"/>
      <c r="P168" s="6">
        <v>0</v>
      </c>
      <c r="Q168" s="11"/>
      <c r="R168" s="6">
        <v>0</v>
      </c>
      <c r="S168" s="11"/>
      <c r="T168" s="6">
        <v>0</v>
      </c>
      <c r="U168" s="11"/>
      <c r="V168" s="6">
        <v>0</v>
      </c>
      <c r="W168" s="11">
        <v>659.99999999999989</v>
      </c>
      <c r="X168" s="6"/>
      <c r="Y168" s="11">
        <v>3679.9999999999991</v>
      </c>
      <c r="Z168" s="6">
        <v>4.5757575757575752</v>
      </c>
      <c r="AA168" s="11">
        <v>4879.9999999999991</v>
      </c>
      <c r="AB168" s="6"/>
    </row>
    <row r="169" spans="2:28" x14ac:dyDescent="0.3">
      <c r="B169" s="12" t="s">
        <v>378</v>
      </c>
      <c r="C169" s="11"/>
      <c r="D169" s="6"/>
      <c r="E169" s="11"/>
      <c r="F169" s="6">
        <v>0</v>
      </c>
      <c r="G169" s="11"/>
      <c r="H169" s="6">
        <v>0</v>
      </c>
      <c r="I169" s="11">
        <v>320</v>
      </c>
      <c r="J169" s="6"/>
      <c r="K169" s="11"/>
      <c r="L169" s="6">
        <v>0</v>
      </c>
      <c r="M169" s="11"/>
      <c r="N169" s="6">
        <v>0</v>
      </c>
      <c r="O169" s="11"/>
      <c r="P169" s="6">
        <v>0</v>
      </c>
      <c r="Q169" s="11"/>
      <c r="R169" s="6">
        <v>0</v>
      </c>
      <c r="S169" s="11"/>
      <c r="T169" s="6">
        <v>0</v>
      </c>
      <c r="U169" s="11"/>
      <c r="V169" s="6">
        <v>0</v>
      </c>
      <c r="W169" s="11"/>
      <c r="X169" s="6">
        <v>0</v>
      </c>
      <c r="Y169" s="11"/>
      <c r="Z169" s="6">
        <v>0</v>
      </c>
      <c r="AA169" s="11">
        <v>320</v>
      </c>
      <c r="AB169" s="6"/>
    </row>
    <row r="170" spans="2:28" x14ac:dyDescent="0.3">
      <c r="B170" s="12" t="s">
        <v>312</v>
      </c>
      <c r="C170" s="11"/>
      <c r="D170" s="6"/>
      <c r="E170" s="11"/>
      <c r="F170" s="6">
        <v>0</v>
      </c>
      <c r="G170" s="11"/>
      <c r="H170" s="6">
        <v>0</v>
      </c>
      <c r="I170" s="11"/>
      <c r="J170" s="6">
        <v>0</v>
      </c>
      <c r="K170" s="11"/>
      <c r="L170" s="6">
        <v>0</v>
      </c>
      <c r="M170" s="11"/>
      <c r="N170" s="6">
        <v>0</v>
      </c>
      <c r="O170" s="11"/>
      <c r="P170" s="6">
        <v>0</v>
      </c>
      <c r="Q170" s="11"/>
      <c r="R170" s="6">
        <v>0</v>
      </c>
      <c r="S170" s="11">
        <v>56.7</v>
      </c>
      <c r="T170" s="6"/>
      <c r="U170" s="11">
        <v>168.29999999999998</v>
      </c>
      <c r="V170" s="6">
        <v>1.9682539682539677</v>
      </c>
      <c r="W170" s="11"/>
      <c r="X170" s="6">
        <v>0</v>
      </c>
      <c r="Y170" s="11"/>
      <c r="Z170" s="6">
        <v>0</v>
      </c>
      <c r="AA170" s="11">
        <v>225</v>
      </c>
      <c r="AB170" s="6"/>
    </row>
    <row r="171" spans="2:28" x14ac:dyDescent="0.3">
      <c r="B171" s="12" t="s">
        <v>603</v>
      </c>
      <c r="C171" s="11"/>
      <c r="D171" s="6"/>
      <c r="E171" s="11"/>
      <c r="F171" s="6">
        <v>0</v>
      </c>
      <c r="G171" s="11">
        <v>175</v>
      </c>
      <c r="H171" s="6"/>
      <c r="I171" s="11">
        <v>1975.0000000000005</v>
      </c>
      <c r="J171" s="6">
        <v>10.285714285714288</v>
      </c>
      <c r="K171" s="11"/>
      <c r="L171" s="6">
        <v>0</v>
      </c>
      <c r="M171" s="11"/>
      <c r="N171" s="6">
        <v>0</v>
      </c>
      <c r="O171" s="11"/>
      <c r="P171" s="6">
        <v>0</v>
      </c>
      <c r="Q171" s="11"/>
      <c r="R171" s="6">
        <v>0</v>
      </c>
      <c r="S171" s="11"/>
      <c r="T171" s="6">
        <v>0</v>
      </c>
      <c r="U171" s="11"/>
      <c r="V171" s="6">
        <v>0</v>
      </c>
      <c r="W171" s="11"/>
      <c r="X171" s="6">
        <v>0</v>
      </c>
      <c r="Y171" s="11"/>
      <c r="Z171" s="6">
        <v>0</v>
      </c>
      <c r="AA171" s="11">
        <v>2150.0000000000005</v>
      </c>
      <c r="AB171" s="6"/>
    </row>
    <row r="172" spans="2:28" x14ac:dyDescent="0.3">
      <c r="B172" s="12" t="s">
        <v>84</v>
      </c>
      <c r="C172" s="11"/>
      <c r="D172" s="6"/>
      <c r="E172" s="11"/>
      <c r="F172" s="6">
        <v>0</v>
      </c>
      <c r="G172" s="11"/>
      <c r="H172" s="6">
        <v>0</v>
      </c>
      <c r="I172" s="11"/>
      <c r="J172" s="6">
        <v>0</v>
      </c>
      <c r="K172" s="11"/>
      <c r="L172" s="6">
        <v>0</v>
      </c>
      <c r="M172" s="11"/>
      <c r="N172" s="6">
        <v>0</v>
      </c>
      <c r="O172" s="11">
        <v>132</v>
      </c>
      <c r="P172" s="6"/>
      <c r="Q172" s="11">
        <v>343</v>
      </c>
      <c r="R172" s="6">
        <v>1.5984848484848484</v>
      </c>
      <c r="S172" s="11"/>
      <c r="T172" s="6">
        <v>0</v>
      </c>
      <c r="U172" s="11"/>
      <c r="V172" s="6">
        <v>0</v>
      </c>
      <c r="W172" s="11"/>
      <c r="X172" s="6">
        <v>0</v>
      </c>
      <c r="Y172" s="11"/>
      <c r="Z172" s="6">
        <v>0</v>
      </c>
      <c r="AA172" s="11">
        <v>475</v>
      </c>
      <c r="AB172" s="6"/>
    </row>
    <row r="173" spans="2:28" x14ac:dyDescent="0.3">
      <c r="B173" s="12" t="s">
        <v>85</v>
      </c>
      <c r="C173" s="11"/>
      <c r="D173" s="6"/>
      <c r="E173" s="11"/>
      <c r="F173" s="6">
        <v>0</v>
      </c>
      <c r="G173" s="11"/>
      <c r="H173" s="6">
        <v>0</v>
      </c>
      <c r="I173" s="11"/>
      <c r="J173" s="6">
        <v>0</v>
      </c>
      <c r="K173" s="11"/>
      <c r="L173" s="6">
        <v>0</v>
      </c>
      <c r="M173" s="11"/>
      <c r="N173" s="6">
        <v>0</v>
      </c>
      <c r="O173" s="11"/>
      <c r="P173" s="6">
        <v>0</v>
      </c>
      <c r="Q173" s="11">
        <v>25</v>
      </c>
      <c r="R173" s="6"/>
      <c r="S173" s="11">
        <v>490</v>
      </c>
      <c r="T173" s="6">
        <v>18.600000000000001</v>
      </c>
      <c r="U173" s="11"/>
      <c r="V173" s="6">
        <v>0</v>
      </c>
      <c r="W173" s="11"/>
      <c r="X173" s="6">
        <v>0</v>
      </c>
      <c r="Y173" s="11"/>
      <c r="Z173" s="6">
        <v>0</v>
      </c>
      <c r="AA173" s="11">
        <v>515</v>
      </c>
      <c r="AB173" s="6"/>
    </row>
    <row r="174" spans="2:28" x14ac:dyDescent="0.3">
      <c r="B174" s="12" t="s">
        <v>86</v>
      </c>
      <c r="C174" s="11"/>
      <c r="D174" s="6"/>
      <c r="E174" s="11"/>
      <c r="F174" s="6">
        <v>0</v>
      </c>
      <c r="G174" s="11"/>
      <c r="H174" s="6">
        <v>0</v>
      </c>
      <c r="I174" s="11"/>
      <c r="J174" s="6">
        <v>0</v>
      </c>
      <c r="K174" s="11"/>
      <c r="L174" s="6">
        <v>0</v>
      </c>
      <c r="M174" s="11"/>
      <c r="N174" s="6">
        <v>0</v>
      </c>
      <c r="O174" s="11"/>
      <c r="P174" s="6">
        <v>0</v>
      </c>
      <c r="Q174" s="11">
        <v>225</v>
      </c>
      <c r="R174" s="6"/>
      <c r="S174" s="11">
        <v>4</v>
      </c>
      <c r="T174" s="6">
        <v>-0.98222222222222222</v>
      </c>
      <c r="U174" s="11"/>
      <c r="V174" s="6">
        <v>0</v>
      </c>
      <c r="W174" s="11"/>
      <c r="X174" s="6">
        <v>0</v>
      </c>
      <c r="Y174" s="11"/>
      <c r="Z174" s="6">
        <v>0</v>
      </c>
      <c r="AA174" s="11">
        <v>229</v>
      </c>
      <c r="AB174" s="6"/>
    </row>
    <row r="175" spans="2:28" x14ac:dyDescent="0.3">
      <c r="B175" s="12" t="s">
        <v>99</v>
      </c>
      <c r="C175" s="11">
        <v>100</v>
      </c>
      <c r="D175" s="6"/>
      <c r="E175" s="11"/>
      <c r="F175" s="6">
        <v>0</v>
      </c>
      <c r="G175" s="11"/>
      <c r="H175" s="6">
        <v>0</v>
      </c>
      <c r="I175" s="11"/>
      <c r="J175" s="6">
        <v>0</v>
      </c>
      <c r="K175" s="11"/>
      <c r="L175" s="6">
        <v>0</v>
      </c>
      <c r="M175" s="11"/>
      <c r="N175" s="6">
        <v>0</v>
      </c>
      <c r="O175" s="11"/>
      <c r="P175" s="6">
        <v>0</v>
      </c>
      <c r="Q175" s="11"/>
      <c r="R175" s="6">
        <v>0</v>
      </c>
      <c r="S175" s="11"/>
      <c r="T175" s="6">
        <v>0</v>
      </c>
      <c r="U175" s="11"/>
      <c r="V175" s="6">
        <v>0</v>
      </c>
      <c r="W175" s="11"/>
      <c r="X175" s="6">
        <v>0</v>
      </c>
      <c r="Y175" s="11">
        <v>460</v>
      </c>
      <c r="Z175" s="6"/>
      <c r="AA175" s="11">
        <v>560</v>
      </c>
      <c r="AB175" s="6"/>
    </row>
    <row r="176" spans="2:28" x14ac:dyDescent="0.3">
      <c r="B176" s="12" t="s">
        <v>741</v>
      </c>
      <c r="C176" s="11"/>
      <c r="D176" s="6"/>
      <c r="E176" s="11"/>
      <c r="F176" s="6">
        <v>0</v>
      </c>
      <c r="G176" s="11"/>
      <c r="H176" s="6">
        <v>0</v>
      </c>
      <c r="I176" s="11"/>
      <c r="J176" s="6">
        <v>0</v>
      </c>
      <c r="K176" s="11">
        <v>175</v>
      </c>
      <c r="L176" s="6"/>
      <c r="M176" s="11"/>
      <c r="N176" s="6">
        <v>0</v>
      </c>
      <c r="O176" s="11"/>
      <c r="P176" s="6">
        <v>0</v>
      </c>
      <c r="Q176" s="11"/>
      <c r="R176" s="6">
        <v>0</v>
      </c>
      <c r="S176" s="11"/>
      <c r="T176" s="6">
        <v>0</v>
      </c>
      <c r="U176" s="11"/>
      <c r="V176" s="6">
        <v>0</v>
      </c>
      <c r="W176" s="11"/>
      <c r="X176" s="6">
        <v>0</v>
      </c>
      <c r="Y176" s="11"/>
      <c r="Z176" s="6">
        <v>0</v>
      </c>
      <c r="AA176" s="11">
        <v>175</v>
      </c>
      <c r="AB176" s="6"/>
    </row>
    <row r="177" spans="2:28" x14ac:dyDescent="0.3">
      <c r="B177" s="12" t="s">
        <v>158</v>
      </c>
      <c r="C177" s="11"/>
      <c r="D177" s="6"/>
      <c r="E177" s="11"/>
      <c r="F177" s="6">
        <v>0</v>
      </c>
      <c r="G177" s="11"/>
      <c r="H177" s="6">
        <v>0</v>
      </c>
      <c r="I177" s="11">
        <v>100</v>
      </c>
      <c r="J177" s="6"/>
      <c r="K177" s="11">
        <v>425</v>
      </c>
      <c r="L177" s="6">
        <v>3.25</v>
      </c>
      <c r="M177" s="11"/>
      <c r="N177" s="6">
        <v>0</v>
      </c>
      <c r="O177" s="11"/>
      <c r="P177" s="6">
        <v>0</v>
      </c>
      <c r="Q177" s="11"/>
      <c r="R177" s="6">
        <v>0</v>
      </c>
      <c r="S177" s="11"/>
      <c r="T177" s="6">
        <v>0</v>
      </c>
      <c r="U177" s="11"/>
      <c r="V177" s="6">
        <v>0</v>
      </c>
      <c r="W177" s="11"/>
      <c r="X177" s="6">
        <v>0</v>
      </c>
      <c r="Y177" s="11"/>
      <c r="Z177" s="6">
        <v>0</v>
      </c>
      <c r="AA177" s="11">
        <v>525</v>
      </c>
      <c r="AB177" s="6"/>
    </row>
    <row r="178" spans="2:28" x14ac:dyDescent="0.3">
      <c r="B178" s="12" t="s">
        <v>459</v>
      </c>
      <c r="C178" s="11"/>
      <c r="D178" s="6"/>
      <c r="E178" s="11"/>
      <c r="F178" s="6">
        <v>0</v>
      </c>
      <c r="G178" s="11"/>
      <c r="H178" s="6">
        <v>0</v>
      </c>
      <c r="I178" s="11"/>
      <c r="J178" s="6">
        <v>0</v>
      </c>
      <c r="K178" s="11"/>
      <c r="L178" s="6">
        <v>0</v>
      </c>
      <c r="M178" s="11">
        <v>200</v>
      </c>
      <c r="N178" s="6"/>
      <c r="O178" s="11">
        <v>279.99999999999994</v>
      </c>
      <c r="P178" s="6">
        <v>0.39999999999999969</v>
      </c>
      <c r="Q178" s="11"/>
      <c r="R178" s="6">
        <v>0</v>
      </c>
      <c r="S178" s="11"/>
      <c r="T178" s="6">
        <v>0</v>
      </c>
      <c r="U178" s="11"/>
      <c r="V178" s="6">
        <v>0</v>
      </c>
      <c r="W178" s="11"/>
      <c r="X178" s="6">
        <v>0</v>
      </c>
      <c r="Y178" s="11"/>
      <c r="Z178" s="6">
        <v>0</v>
      </c>
      <c r="AA178" s="11">
        <v>479.99999999999994</v>
      </c>
      <c r="AB178" s="6"/>
    </row>
    <row r="179" spans="2:28" x14ac:dyDescent="0.3">
      <c r="B179" s="12" t="s">
        <v>309</v>
      </c>
      <c r="C179" s="11"/>
      <c r="D179" s="6"/>
      <c r="E179" s="11"/>
      <c r="F179" s="6">
        <v>0</v>
      </c>
      <c r="G179" s="11"/>
      <c r="H179" s="6">
        <v>0</v>
      </c>
      <c r="I179" s="11"/>
      <c r="J179" s="6">
        <v>0</v>
      </c>
      <c r="K179" s="11"/>
      <c r="L179" s="6">
        <v>0</v>
      </c>
      <c r="M179" s="11"/>
      <c r="N179" s="6">
        <v>0</v>
      </c>
      <c r="O179" s="11"/>
      <c r="P179" s="6">
        <v>0</v>
      </c>
      <c r="Q179" s="11"/>
      <c r="R179" s="6">
        <v>0</v>
      </c>
      <c r="S179" s="11"/>
      <c r="T179" s="6">
        <v>0</v>
      </c>
      <c r="U179" s="11"/>
      <c r="V179" s="6">
        <v>0</v>
      </c>
      <c r="W179" s="11">
        <v>930</v>
      </c>
      <c r="X179" s="6"/>
      <c r="Y179" s="11">
        <v>260</v>
      </c>
      <c r="Z179" s="6">
        <v>-0.72043010752688175</v>
      </c>
      <c r="AA179" s="11">
        <v>1190</v>
      </c>
      <c r="AB179" s="6"/>
    </row>
    <row r="180" spans="2:28" x14ac:dyDescent="0.3">
      <c r="B180" s="12" t="s">
        <v>311</v>
      </c>
      <c r="C180" s="11">
        <v>0</v>
      </c>
      <c r="D180" s="6"/>
      <c r="E180" s="11"/>
      <c r="F180" s="6">
        <v>0</v>
      </c>
      <c r="G180" s="11">
        <v>1862.5000000000005</v>
      </c>
      <c r="H180" s="6"/>
      <c r="I180" s="11">
        <v>3852.5000000000005</v>
      </c>
      <c r="J180" s="6">
        <v>1.0684563758389258</v>
      </c>
      <c r="K180" s="11">
        <v>1360</v>
      </c>
      <c r="L180" s="6">
        <v>-0.64698247890979887</v>
      </c>
      <c r="M180" s="11"/>
      <c r="N180" s="6">
        <v>0</v>
      </c>
      <c r="O180" s="11"/>
      <c r="P180" s="6">
        <v>0</v>
      </c>
      <c r="Q180" s="11"/>
      <c r="R180" s="6">
        <v>0</v>
      </c>
      <c r="S180" s="11"/>
      <c r="T180" s="6">
        <v>0</v>
      </c>
      <c r="U180" s="11"/>
      <c r="V180" s="6">
        <v>0</v>
      </c>
      <c r="W180" s="11"/>
      <c r="X180" s="6">
        <v>0</v>
      </c>
      <c r="Y180" s="11"/>
      <c r="Z180" s="6">
        <v>0</v>
      </c>
      <c r="AA180" s="11">
        <v>7075.0000000000009</v>
      </c>
      <c r="AB180" s="6"/>
    </row>
    <row r="181" spans="2:28" x14ac:dyDescent="0.3">
      <c r="B181" s="12" t="s">
        <v>121</v>
      </c>
      <c r="C181" s="11"/>
      <c r="D181" s="6"/>
      <c r="E181" s="11"/>
      <c r="F181" s="6">
        <v>0</v>
      </c>
      <c r="G181" s="11"/>
      <c r="H181" s="6">
        <v>0</v>
      </c>
      <c r="I181" s="11"/>
      <c r="J181" s="6">
        <v>0</v>
      </c>
      <c r="K181" s="11"/>
      <c r="L181" s="6">
        <v>0</v>
      </c>
      <c r="M181" s="11"/>
      <c r="N181" s="6">
        <v>0</v>
      </c>
      <c r="O181" s="11"/>
      <c r="P181" s="6">
        <v>0</v>
      </c>
      <c r="Q181" s="11">
        <v>0</v>
      </c>
      <c r="R181" s="6"/>
      <c r="S181" s="11"/>
      <c r="T181" s="6">
        <v>0</v>
      </c>
      <c r="U181" s="11"/>
      <c r="V181" s="6">
        <v>0</v>
      </c>
      <c r="W181" s="11"/>
      <c r="X181" s="6">
        <v>0</v>
      </c>
      <c r="Y181" s="11"/>
      <c r="Z181" s="6">
        <v>0</v>
      </c>
      <c r="AA181" s="11">
        <v>0</v>
      </c>
      <c r="AB181" s="6"/>
    </row>
    <row r="182" spans="2:28" x14ac:dyDescent="0.3">
      <c r="B182" s="12" t="s">
        <v>261</v>
      </c>
      <c r="C182" s="11"/>
      <c r="D182" s="6"/>
      <c r="E182" s="11"/>
      <c r="F182" s="6">
        <v>0</v>
      </c>
      <c r="G182" s="11"/>
      <c r="H182" s="6">
        <v>0</v>
      </c>
      <c r="I182" s="11"/>
      <c r="J182" s="6">
        <v>0</v>
      </c>
      <c r="K182" s="11">
        <v>720</v>
      </c>
      <c r="L182" s="6"/>
      <c r="M182" s="11">
        <v>279.99999999999994</v>
      </c>
      <c r="N182" s="6">
        <v>-0.61111111111111116</v>
      </c>
      <c r="O182" s="11"/>
      <c r="P182" s="6">
        <v>0</v>
      </c>
      <c r="Q182" s="11"/>
      <c r="R182" s="6">
        <v>0</v>
      </c>
      <c r="S182" s="11"/>
      <c r="T182" s="6">
        <v>0</v>
      </c>
      <c r="U182" s="11"/>
      <c r="V182" s="6">
        <v>0</v>
      </c>
      <c r="W182" s="11"/>
      <c r="X182" s="6">
        <v>0</v>
      </c>
      <c r="Y182" s="11"/>
      <c r="Z182" s="6">
        <v>0</v>
      </c>
      <c r="AA182" s="11">
        <v>1000</v>
      </c>
      <c r="AB182" s="6"/>
    </row>
    <row r="183" spans="2:28" x14ac:dyDescent="0.3">
      <c r="B183" s="12" t="s">
        <v>684</v>
      </c>
      <c r="C183" s="11"/>
      <c r="D183" s="6"/>
      <c r="E183" s="11"/>
      <c r="F183" s="6">
        <v>0</v>
      </c>
      <c r="G183" s="11"/>
      <c r="H183" s="6">
        <v>0</v>
      </c>
      <c r="I183" s="11"/>
      <c r="J183" s="6">
        <v>0</v>
      </c>
      <c r="K183" s="11"/>
      <c r="L183" s="6">
        <v>0</v>
      </c>
      <c r="M183" s="11"/>
      <c r="N183" s="6">
        <v>0</v>
      </c>
      <c r="O183" s="11"/>
      <c r="P183" s="6">
        <v>0</v>
      </c>
      <c r="Q183" s="11">
        <v>0</v>
      </c>
      <c r="R183" s="6"/>
      <c r="S183" s="11">
        <v>205.29999999999998</v>
      </c>
      <c r="T183" s="6">
        <v>0</v>
      </c>
      <c r="U183" s="11">
        <v>314.7</v>
      </c>
      <c r="V183" s="6">
        <v>0.53287871407696064</v>
      </c>
      <c r="W183" s="11"/>
      <c r="X183" s="6">
        <v>0</v>
      </c>
      <c r="Y183" s="11"/>
      <c r="Z183" s="6">
        <v>0</v>
      </c>
      <c r="AA183" s="11">
        <v>520</v>
      </c>
      <c r="AB183" s="6"/>
    </row>
    <row r="184" spans="2:28" x14ac:dyDescent="0.3">
      <c r="B184" s="12" t="s">
        <v>274</v>
      </c>
      <c r="C184" s="11"/>
      <c r="D184" s="6"/>
      <c r="E184" s="11"/>
      <c r="F184" s="6">
        <v>0</v>
      </c>
      <c r="G184" s="11"/>
      <c r="H184" s="6">
        <v>0</v>
      </c>
      <c r="I184" s="11"/>
      <c r="J184" s="6">
        <v>0</v>
      </c>
      <c r="K184" s="11"/>
      <c r="L184" s="6">
        <v>0</v>
      </c>
      <c r="M184" s="11"/>
      <c r="N184" s="6">
        <v>0</v>
      </c>
      <c r="O184" s="11"/>
      <c r="P184" s="6">
        <v>0</v>
      </c>
      <c r="Q184" s="11"/>
      <c r="R184" s="6">
        <v>0</v>
      </c>
      <c r="S184" s="11">
        <v>273.2</v>
      </c>
      <c r="T184" s="6"/>
      <c r="U184" s="11">
        <v>1579.3000000000004</v>
      </c>
      <c r="V184" s="6">
        <v>4.7807467057101043</v>
      </c>
      <c r="W184" s="11"/>
      <c r="X184" s="6">
        <v>0</v>
      </c>
      <c r="Y184" s="11"/>
      <c r="Z184" s="6">
        <v>0</v>
      </c>
      <c r="AA184" s="11">
        <v>1852.5000000000005</v>
      </c>
      <c r="AB184" s="6"/>
    </row>
    <row r="185" spans="2:28" x14ac:dyDescent="0.3">
      <c r="B185" s="12" t="s">
        <v>416</v>
      </c>
      <c r="C185" s="11"/>
      <c r="D185" s="6"/>
      <c r="E185" s="11"/>
      <c r="F185" s="6">
        <v>0</v>
      </c>
      <c r="G185" s="11"/>
      <c r="H185" s="6">
        <v>0</v>
      </c>
      <c r="I185" s="11"/>
      <c r="J185" s="6">
        <v>0</v>
      </c>
      <c r="K185" s="11"/>
      <c r="L185" s="6">
        <v>0</v>
      </c>
      <c r="M185" s="11"/>
      <c r="N185" s="6">
        <v>0</v>
      </c>
      <c r="O185" s="11"/>
      <c r="P185" s="6">
        <v>0</v>
      </c>
      <c r="Q185" s="11"/>
      <c r="R185" s="6">
        <v>0</v>
      </c>
      <c r="S185" s="11"/>
      <c r="T185" s="6">
        <v>0</v>
      </c>
      <c r="U185" s="11">
        <v>0</v>
      </c>
      <c r="V185" s="6"/>
      <c r="W185" s="11"/>
      <c r="X185" s="6">
        <v>0</v>
      </c>
      <c r="Y185" s="11"/>
      <c r="Z185" s="6">
        <v>0</v>
      </c>
      <c r="AA185" s="11">
        <v>0</v>
      </c>
      <c r="AB185" s="6"/>
    </row>
    <row r="186" spans="2:28" x14ac:dyDescent="0.3">
      <c r="B186" s="12" t="s">
        <v>117</v>
      </c>
      <c r="C186" s="11"/>
      <c r="D186" s="6"/>
      <c r="E186" s="11"/>
      <c r="F186" s="6">
        <v>0</v>
      </c>
      <c r="G186" s="11"/>
      <c r="H186" s="6">
        <v>0</v>
      </c>
      <c r="I186" s="11"/>
      <c r="J186" s="6">
        <v>0</v>
      </c>
      <c r="K186" s="11">
        <v>2167.4999999999995</v>
      </c>
      <c r="L186" s="6"/>
      <c r="M186" s="11">
        <v>3032.7000000000003</v>
      </c>
      <c r="N186" s="6">
        <v>0.39916955017301081</v>
      </c>
      <c r="O186" s="11">
        <v>1147.2999999999997</v>
      </c>
      <c r="P186" s="6">
        <v>-0.62169024301777309</v>
      </c>
      <c r="Q186" s="11">
        <v>219.99999999999997</v>
      </c>
      <c r="R186" s="6">
        <v>-0.80824544582933844</v>
      </c>
      <c r="S186" s="11">
        <v>50.400000000000006</v>
      </c>
      <c r="T186" s="6">
        <v>-0.77090909090909088</v>
      </c>
      <c r="U186" s="11">
        <v>152.10000000000002</v>
      </c>
      <c r="V186" s="6">
        <v>2.0178571428571428</v>
      </c>
      <c r="W186" s="11"/>
      <c r="X186" s="6">
        <v>0</v>
      </c>
      <c r="Y186" s="11"/>
      <c r="Z186" s="6">
        <v>0</v>
      </c>
      <c r="AA186" s="11">
        <v>6770</v>
      </c>
      <c r="AB186" s="6"/>
    </row>
    <row r="187" spans="2:28" x14ac:dyDescent="0.3">
      <c r="B187" s="12" t="s">
        <v>314</v>
      </c>
      <c r="C187" s="11"/>
      <c r="D187" s="6"/>
      <c r="E187" s="11"/>
      <c r="F187" s="6">
        <v>0</v>
      </c>
      <c r="G187" s="11"/>
      <c r="H187" s="6">
        <v>0</v>
      </c>
      <c r="I187" s="11"/>
      <c r="J187" s="6">
        <v>0</v>
      </c>
      <c r="K187" s="11"/>
      <c r="L187" s="6">
        <v>0</v>
      </c>
      <c r="M187" s="11"/>
      <c r="N187" s="6">
        <v>0</v>
      </c>
      <c r="O187" s="11"/>
      <c r="P187" s="6">
        <v>0</v>
      </c>
      <c r="Q187" s="11"/>
      <c r="R187" s="6">
        <v>0</v>
      </c>
      <c r="S187" s="11">
        <v>20</v>
      </c>
      <c r="T187" s="6"/>
      <c r="U187" s="11">
        <v>60</v>
      </c>
      <c r="V187" s="6">
        <v>2</v>
      </c>
      <c r="W187" s="11"/>
      <c r="X187" s="6">
        <v>0</v>
      </c>
      <c r="Y187" s="11"/>
      <c r="Z187" s="6">
        <v>0</v>
      </c>
      <c r="AA187" s="11">
        <v>80</v>
      </c>
      <c r="AB187" s="6"/>
    </row>
    <row r="188" spans="2:28" x14ac:dyDescent="0.3">
      <c r="B188" s="12" t="s">
        <v>669</v>
      </c>
      <c r="C188" s="11"/>
      <c r="D188" s="6"/>
      <c r="E188" s="11"/>
      <c r="F188" s="6">
        <v>0</v>
      </c>
      <c r="G188" s="11"/>
      <c r="H188" s="6">
        <v>0</v>
      </c>
      <c r="I188" s="11"/>
      <c r="J188" s="6">
        <v>0</v>
      </c>
      <c r="K188" s="11"/>
      <c r="L188" s="6">
        <v>0</v>
      </c>
      <c r="M188" s="11">
        <v>0</v>
      </c>
      <c r="N188" s="6"/>
      <c r="O188" s="11"/>
      <c r="P188" s="6">
        <v>0</v>
      </c>
      <c r="Q188" s="11">
        <v>1341.3999999999996</v>
      </c>
      <c r="R188" s="6"/>
      <c r="S188" s="11"/>
      <c r="T188" s="6">
        <v>0</v>
      </c>
      <c r="U188" s="11"/>
      <c r="V188" s="6">
        <v>0</v>
      </c>
      <c r="W188" s="11"/>
      <c r="X188" s="6">
        <v>0</v>
      </c>
      <c r="Y188" s="11"/>
      <c r="Z188" s="6">
        <v>0</v>
      </c>
      <c r="AA188" s="11">
        <v>1341.3999999999996</v>
      </c>
      <c r="AB188" s="6"/>
    </row>
    <row r="189" spans="2:28" x14ac:dyDescent="0.3">
      <c r="B189" s="12" t="s">
        <v>372</v>
      </c>
      <c r="C189" s="11"/>
      <c r="D189" s="6"/>
      <c r="E189" s="11"/>
      <c r="F189" s="6">
        <v>0</v>
      </c>
      <c r="G189" s="11"/>
      <c r="H189" s="6">
        <v>0</v>
      </c>
      <c r="I189" s="11">
        <v>1690</v>
      </c>
      <c r="J189" s="6"/>
      <c r="K189" s="11"/>
      <c r="L189" s="6">
        <v>0</v>
      </c>
      <c r="M189" s="11"/>
      <c r="N189" s="6">
        <v>0</v>
      </c>
      <c r="O189" s="11"/>
      <c r="P189" s="6">
        <v>0</v>
      </c>
      <c r="Q189" s="11"/>
      <c r="R189" s="6">
        <v>0</v>
      </c>
      <c r="S189" s="11"/>
      <c r="T189" s="6">
        <v>0</v>
      </c>
      <c r="U189" s="11"/>
      <c r="V189" s="6">
        <v>0</v>
      </c>
      <c r="W189" s="11"/>
      <c r="X189" s="6">
        <v>0</v>
      </c>
      <c r="Y189" s="11"/>
      <c r="Z189" s="6">
        <v>0</v>
      </c>
      <c r="AA189" s="11">
        <v>1690</v>
      </c>
      <c r="AB189" s="6"/>
    </row>
    <row r="190" spans="2:28" x14ac:dyDescent="0.3">
      <c r="B190" s="12" t="s">
        <v>382</v>
      </c>
      <c r="C190" s="11"/>
      <c r="D190" s="6"/>
      <c r="E190" s="11"/>
      <c r="F190" s="6">
        <v>0</v>
      </c>
      <c r="G190" s="11"/>
      <c r="H190" s="6">
        <v>0</v>
      </c>
      <c r="I190" s="11"/>
      <c r="J190" s="6">
        <v>0</v>
      </c>
      <c r="K190" s="11"/>
      <c r="L190" s="6">
        <v>0</v>
      </c>
      <c r="M190" s="11"/>
      <c r="N190" s="6">
        <v>0</v>
      </c>
      <c r="O190" s="11"/>
      <c r="P190" s="6">
        <v>0</v>
      </c>
      <c r="Q190" s="11"/>
      <c r="R190" s="6">
        <v>0</v>
      </c>
      <c r="S190" s="11"/>
      <c r="T190" s="6">
        <v>0</v>
      </c>
      <c r="U190" s="11"/>
      <c r="V190" s="6">
        <v>0</v>
      </c>
      <c r="W190" s="11"/>
      <c r="X190" s="6">
        <v>0</v>
      </c>
      <c r="Y190" s="11">
        <v>125.00000000000001</v>
      </c>
      <c r="Z190" s="6"/>
      <c r="AA190" s="11">
        <v>125.00000000000001</v>
      </c>
      <c r="AB190" s="6"/>
    </row>
    <row r="191" spans="2:28" x14ac:dyDescent="0.3">
      <c r="B191" s="12" t="s">
        <v>384</v>
      </c>
      <c r="C191" s="11"/>
      <c r="D191" s="6"/>
      <c r="E191" s="11"/>
      <c r="F191" s="6">
        <v>0</v>
      </c>
      <c r="G191" s="11"/>
      <c r="H191" s="6">
        <v>0</v>
      </c>
      <c r="I191" s="11">
        <v>901</v>
      </c>
      <c r="J191" s="6"/>
      <c r="K191" s="11">
        <v>874</v>
      </c>
      <c r="L191" s="6">
        <v>-2.9966703662597113E-2</v>
      </c>
      <c r="M191" s="11"/>
      <c r="N191" s="6">
        <v>0</v>
      </c>
      <c r="O191" s="11"/>
      <c r="P191" s="6">
        <v>0</v>
      </c>
      <c r="Q191" s="11"/>
      <c r="R191" s="6">
        <v>0</v>
      </c>
      <c r="S191" s="11"/>
      <c r="T191" s="6">
        <v>0</v>
      </c>
      <c r="U191" s="11"/>
      <c r="V191" s="6">
        <v>0</v>
      </c>
      <c r="W191" s="11"/>
      <c r="X191" s="6">
        <v>0</v>
      </c>
      <c r="Y191" s="11"/>
      <c r="Z191" s="6">
        <v>0</v>
      </c>
      <c r="AA191" s="11">
        <v>1775</v>
      </c>
      <c r="AB191" s="6"/>
    </row>
    <row r="192" spans="2:28" x14ac:dyDescent="0.3">
      <c r="B192" s="12" t="s">
        <v>133</v>
      </c>
      <c r="C192" s="11"/>
      <c r="D192" s="6"/>
      <c r="E192" s="11"/>
      <c r="F192" s="6">
        <v>0</v>
      </c>
      <c r="G192" s="11"/>
      <c r="H192" s="6">
        <v>0</v>
      </c>
      <c r="I192" s="11"/>
      <c r="J192" s="6">
        <v>0</v>
      </c>
      <c r="K192" s="11"/>
      <c r="L192" s="6">
        <v>0</v>
      </c>
      <c r="M192" s="11"/>
      <c r="N192" s="6">
        <v>0</v>
      </c>
      <c r="O192" s="11"/>
      <c r="P192" s="6">
        <v>0</v>
      </c>
      <c r="Q192" s="11"/>
      <c r="R192" s="6">
        <v>0</v>
      </c>
      <c r="S192" s="11"/>
      <c r="T192" s="6">
        <v>0</v>
      </c>
      <c r="U192" s="11"/>
      <c r="V192" s="6">
        <v>0</v>
      </c>
      <c r="W192" s="11">
        <v>400</v>
      </c>
      <c r="X192" s="6"/>
      <c r="Y192" s="11"/>
      <c r="Z192" s="6">
        <v>0</v>
      </c>
      <c r="AA192" s="11">
        <v>400</v>
      </c>
      <c r="AB192" s="6"/>
    </row>
    <row r="193" spans="2:28" x14ac:dyDescent="0.3">
      <c r="B193" s="12" t="s">
        <v>383</v>
      </c>
      <c r="C193" s="11">
        <v>80</v>
      </c>
      <c r="D193" s="6"/>
      <c r="E193" s="11"/>
      <c r="F193" s="6">
        <v>0</v>
      </c>
      <c r="G193" s="11"/>
      <c r="H193" s="6">
        <v>0</v>
      </c>
      <c r="I193" s="11"/>
      <c r="J193" s="6">
        <v>0</v>
      </c>
      <c r="K193" s="11"/>
      <c r="L193" s="6">
        <v>0</v>
      </c>
      <c r="M193" s="11"/>
      <c r="N193" s="6">
        <v>0</v>
      </c>
      <c r="O193" s="11"/>
      <c r="P193" s="6">
        <v>0</v>
      </c>
      <c r="Q193" s="11"/>
      <c r="R193" s="6">
        <v>0</v>
      </c>
      <c r="S193" s="11"/>
      <c r="T193" s="6">
        <v>0</v>
      </c>
      <c r="U193" s="11"/>
      <c r="V193" s="6">
        <v>0</v>
      </c>
      <c r="W193" s="11"/>
      <c r="X193" s="6">
        <v>0</v>
      </c>
      <c r="Y193" s="11"/>
      <c r="Z193" s="6">
        <v>0</v>
      </c>
      <c r="AA193" s="11">
        <v>80</v>
      </c>
      <c r="AB193" s="6"/>
    </row>
    <row r="194" spans="2:28" x14ac:dyDescent="0.3">
      <c r="B194" s="12" t="s">
        <v>385</v>
      </c>
      <c r="C194" s="11"/>
      <c r="D194" s="6"/>
      <c r="E194" s="11"/>
      <c r="F194" s="6">
        <v>0</v>
      </c>
      <c r="G194" s="11"/>
      <c r="H194" s="6">
        <v>0</v>
      </c>
      <c r="I194" s="11"/>
      <c r="J194" s="6">
        <v>0</v>
      </c>
      <c r="K194" s="11"/>
      <c r="L194" s="6">
        <v>0</v>
      </c>
      <c r="M194" s="11"/>
      <c r="N194" s="6">
        <v>0</v>
      </c>
      <c r="O194" s="11"/>
      <c r="P194" s="6">
        <v>0</v>
      </c>
      <c r="Q194" s="11"/>
      <c r="R194" s="6">
        <v>0</v>
      </c>
      <c r="S194" s="11"/>
      <c r="T194" s="6">
        <v>0</v>
      </c>
      <c r="U194" s="11"/>
      <c r="V194" s="6">
        <v>0</v>
      </c>
      <c r="W194" s="11">
        <v>390</v>
      </c>
      <c r="X194" s="6"/>
      <c r="Y194" s="11"/>
      <c r="Z194" s="6">
        <v>0</v>
      </c>
      <c r="AA194" s="11">
        <v>390</v>
      </c>
      <c r="AB194" s="6"/>
    </row>
    <row r="195" spans="2:28" x14ac:dyDescent="0.3">
      <c r="B195" s="12" t="s">
        <v>708</v>
      </c>
      <c r="C195" s="11"/>
      <c r="D195" s="6"/>
      <c r="E195" s="11"/>
      <c r="F195" s="6">
        <v>0</v>
      </c>
      <c r="G195" s="11"/>
      <c r="H195" s="6">
        <v>0</v>
      </c>
      <c r="I195" s="11">
        <v>1760</v>
      </c>
      <c r="J195" s="6"/>
      <c r="K195" s="11"/>
      <c r="L195" s="6">
        <v>0</v>
      </c>
      <c r="M195" s="11"/>
      <c r="N195" s="6">
        <v>0</v>
      </c>
      <c r="O195" s="11"/>
      <c r="P195" s="6">
        <v>0</v>
      </c>
      <c r="Q195" s="11"/>
      <c r="R195" s="6">
        <v>0</v>
      </c>
      <c r="S195" s="11"/>
      <c r="T195" s="6">
        <v>0</v>
      </c>
      <c r="U195" s="11"/>
      <c r="V195" s="6">
        <v>0</v>
      </c>
      <c r="W195" s="11"/>
      <c r="X195" s="6">
        <v>0</v>
      </c>
      <c r="Y195" s="11"/>
      <c r="Z195" s="6">
        <v>0</v>
      </c>
      <c r="AA195" s="11">
        <v>1760</v>
      </c>
      <c r="AB195" s="6"/>
    </row>
    <row r="196" spans="2:28" x14ac:dyDescent="0.3">
      <c r="B196" s="12" t="s">
        <v>172</v>
      </c>
      <c r="C196" s="11"/>
      <c r="D196" s="6"/>
      <c r="E196" s="11"/>
      <c r="F196" s="6">
        <v>0</v>
      </c>
      <c r="G196" s="11"/>
      <c r="H196" s="6">
        <v>0</v>
      </c>
      <c r="I196" s="11"/>
      <c r="J196" s="6">
        <v>0</v>
      </c>
      <c r="K196" s="11">
        <v>120.00000000000003</v>
      </c>
      <c r="L196" s="6"/>
      <c r="M196" s="11">
        <v>100</v>
      </c>
      <c r="N196" s="6">
        <v>-0.16666666666666685</v>
      </c>
      <c r="O196" s="11"/>
      <c r="P196" s="6">
        <v>0</v>
      </c>
      <c r="Q196" s="11"/>
      <c r="R196" s="6">
        <v>0</v>
      </c>
      <c r="S196" s="11"/>
      <c r="T196" s="6">
        <v>0</v>
      </c>
      <c r="U196" s="11"/>
      <c r="V196" s="6">
        <v>0</v>
      </c>
      <c r="W196" s="11"/>
      <c r="X196" s="6">
        <v>0</v>
      </c>
      <c r="Y196" s="11"/>
      <c r="Z196" s="6">
        <v>0</v>
      </c>
      <c r="AA196" s="11">
        <v>220.00000000000003</v>
      </c>
      <c r="AB196" s="6"/>
    </row>
    <row r="197" spans="2:28" x14ac:dyDescent="0.3">
      <c r="B197" s="12" t="s">
        <v>398</v>
      </c>
      <c r="C197" s="11"/>
      <c r="D197" s="6"/>
      <c r="E197" s="11"/>
      <c r="F197" s="6">
        <v>0</v>
      </c>
      <c r="G197" s="11"/>
      <c r="H197" s="6">
        <v>0</v>
      </c>
      <c r="I197" s="11"/>
      <c r="J197" s="6">
        <v>0</v>
      </c>
      <c r="K197" s="11">
        <v>630.00000000000011</v>
      </c>
      <c r="L197" s="6"/>
      <c r="M197" s="11"/>
      <c r="N197" s="6">
        <v>0</v>
      </c>
      <c r="O197" s="11"/>
      <c r="P197" s="6">
        <v>0</v>
      </c>
      <c r="Q197" s="11"/>
      <c r="R197" s="6">
        <v>0</v>
      </c>
      <c r="S197" s="11"/>
      <c r="T197" s="6">
        <v>0</v>
      </c>
      <c r="U197" s="11"/>
      <c r="V197" s="6">
        <v>0</v>
      </c>
      <c r="W197" s="11"/>
      <c r="X197" s="6">
        <v>0</v>
      </c>
      <c r="Y197" s="11"/>
      <c r="Z197" s="6">
        <v>0</v>
      </c>
      <c r="AA197" s="11">
        <v>630.00000000000011</v>
      </c>
      <c r="AB197" s="6"/>
    </row>
    <row r="198" spans="2:28" x14ac:dyDescent="0.3">
      <c r="B198" s="12" t="s">
        <v>707</v>
      </c>
      <c r="C198" s="11"/>
      <c r="D198" s="6"/>
      <c r="E198" s="11"/>
      <c r="F198" s="6">
        <v>0</v>
      </c>
      <c r="G198" s="11"/>
      <c r="H198" s="6">
        <v>0</v>
      </c>
      <c r="I198" s="11"/>
      <c r="J198" s="6">
        <v>0</v>
      </c>
      <c r="K198" s="11">
        <v>320</v>
      </c>
      <c r="L198" s="6"/>
      <c r="M198" s="11"/>
      <c r="N198" s="6">
        <v>0</v>
      </c>
      <c r="O198" s="11"/>
      <c r="P198" s="6">
        <v>0</v>
      </c>
      <c r="Q198" s="11"/>
      <c r="R198" s="6">
        <v>0</v>
      </c>
      <c r="S198" s="11"/>
      <c r="T198" s="6">
        <v>0</v>
      </c>
      <c r="U198" s="11"/>
      <c r="V198" s="6">
        <v>0</v>
      </c>
      <c r="W198" s="11"/>
      <c r="X198" s="6">
        <v>0</v>
      </c>
      <c r="Y198" s="11"/>
      <c r="Z198" s="6">
        <v>0</v>
      </c>
      <c r="AA198" s="11">
        <v>320</v>
      </c>
      <c r="AB198" s="6"/>
    </row>
    <row r="199" spans="2:28" x14ac:dyDescent="0.3">
      <c r="B199" s="12" t="s">
        <v>357</v>
      </c>
      <c r="C199" s="11"/>
      <c r="D199" s="6"/>
      <c r="E199" s="11"/>
      <c r="F199" s="6">
        <v>0</v>
      </c>
      <c r="G199" s="11"/>
      <c r="H199" s="6">
        <v>0</v>
      </c>
      <c r="I199" s="11"/>
      <c r="J199" s="6">
        <v>0</v>
      </c>
      <c r="K199" s="11"/>
      <c r="L199" s="6">
        <v>0</v>
      </c>
      <c r="M199" s="11"/>
      <c r="N199" s="6">
        <v>0</v>
      </c>
      <c r="O199" s="11"/>
      <c r="P199" s="6">
        <v>0</v>
      </c>
      <c r="Q199" s="11"/>
      <c r="R199" s="6">
        <v>0</v>
      </c>
      <c r="S199" s="11">
        <v>400</v>
      </c>
      <c r="T199" s="6"/>
      <c r="U199" s="11"/>
      <c r="V199" s="6">
        <v>0</v>
      </c>
      <c r="W199" s="11"/>
      <c r="X199" s="6">
        <v>0</v>
      </c>
      <c r="Y199" s="11"/>
      <c r="Z199" s="6">
        <v>0</v>
      </c>
      <c r="AA199" s="11">
        <v>400</v>
      </c>
      <c r="AB199" s="6"/>
    </row>
    <row r="200" spans="2:28" x14ac:dyDescent="0.3">
      <c r="B200" s="12" t="s">
        <v>729</v>
      </c>
      <c r="C200" s="11"/>
      <c r="D200" s="6"/>
      <c r="E200" s="11"/>
      <c r="F200" s="6">
        <v>0</v>
      </c>
      <c r="G200" s="11"/>
      <c r="H200" s="6">
        <v>0</v>
      </c>
      <c r="I200" s="11"/>
      <c r="J200" s="6">
        <v>0</v>
      </c>
      <c r="K200" s="11"/>
      <c r="L200" s="6">
        <v>0</v>
      </c>
      <c r="M200" s="11"/>
      <c r="N200" s="6">
        <v>0</v>
      </c>
      <c r="O200" s="11"/>
      <c r="P200" s="6">
        <v>0</v>
      </c>
      <c r="Q200" s="11"/>
      <c r="R200" s="6">
        <v>0</v>
      </c>
      <c r="S200" s="11">
        <v>395</v>
      </c>
      <c r="T200" s="6"/>
      <c r="U200" s="11"/>
      <c r="V200" s="6">
        <v>0</v>
      </c>
      <c r="W200" s="11"/>
      <c r="X200" s="6">
        <v>0</v>
      </c>
      <c r="Y200" s="11"/>
      <c r="Z200" s="6">
        <v>0</v>
      </c>
      <c r="AA200" s="11">
        <v>395</v>
      </c>
      <c r="AB200" s="6"/>
    </row>
    <row r="201" spans="2:28" x14ac:dyDescent="0.3">
      <c r="B201" s="12" t="s">
        <v>180</v>
      </c>
      <c r="C201" s="11"/>
      <c r="D201" s="6"/>
      <c r="E201" s="11"/>
      <c r="F201" s="6">
        <v>0</v>
      </c>
      <c r="G201" s="11"/>
      <c r="H201" s="6">
        <v>0</v>
      </c>
      <c r="I201" s="11"/>
      <c r="J201" s="6">
        <v>0</v>
      </c>
      <c r="K201" s="11"/>
      <c r="L201" s="6">
        <v>0</v>
      </c>
      <c r="M201" s="11"/>
      <c r="N201" s="6">
        <v>0</v>
      </c>
      <c r="O201" s="11"/>
      <c r="P201" s="6">
        <v>0</v>
      </c>
      <c r="Q201" s="11"/>
      <c r="R201" s="6">
        <v>0</v>
      </c>
      <c r="S201" s="11">
        <v>200</v>
      </c>
      <c r="T201" s="6"/>
      <c r="U201" s="11"/>
      <c r="V201" s="6">
        <v>0</v>
      </c>
      <c r="W201" s="11"/>
      <c r="X201" s="6">
        <v>0</v>
      </c>
      <c r="Y201" s="11"/>
      <c r="Z201" s="6">
        <v>0</v>
      </c>
      <c r="AA201" s="11">
        <v>200</v>
      </c>
      <c r="AB201" s="6"/>
    </row>
    <row r="202" spans="2:28" x14ac:dyDescent="0.3">
      <c r="B202" s="12" t="s">
        <v>181</v>
      </c>
      <c r="C202" s="11"/>
      <c r="D202" s="6"/>
      <c r="E202" s="11"/>
      <c r="F202" s="6">
        <v>0</v>
      </c>
      <c r="G202" s="11"/>
      <c r="H202" s="6">
        <v>0</v>
      </c>
      <c r="I202" s="11"/>
      <c r="J202" s="6">
        <v>0</v>
      </c>
      <c r="K202" s="11"/>
      <c r="L202" s="6">
        <v>0</v>
      </c>
      <c r="M202" s="11"/>
      <c r="N202" s="6">
        <v>0</v>
      </c>
      <c r="O202" s="11"/>
      <c r="P202" s="6">
        <v>0</v>
      </c>
      <c r="Q202" s="11"/>
      <c r="R202" s="6">
        <v>0</v>
      </c>
      <c r="S202" s="11">
        <v>10.4</v>
      </c>
      <c r="T202" s="6"/>
      <c r="U202" s="11">
        <v>819.59999999999991</v>
      </c>
      <c r="V202" s="6">
        <v>77.807692307692292</v>
      </c>
      <c r="W202" s="11"/>
      <c r="X202" s="6">
        <v>0</v>
      </c>
      <c r="Y202" s="11"/>
      <c r="Z202" s="6">
        <v>0</v>
      </c>
      <c r="AA202" s="11">
        <v>829.99999999999989</v>
      </c>
      <c r="AB202" s="6"/>
    </row>
    <row r="203" spans="2:28" x14ac:dyDescent="0.3">
      <c r="B203" s="12" t="s">
        <v>462</v>
      </c>
      <c r="C203" s="11"/>
      <c r="D203" s="6"/>
      <c r="E203" s="11"/>
      <c r="F203" s="6">
        <v>0</v>
      </c>
      <c r="G203" s="11"/>
      <c r="H203" s="6">
        <v>0</v>
      </c>
      <c r="I203" s="11"/>
      <c r="J203" s="6">
        <v>0</v>
      </c>
      <c r="K203" s="11"/>
      <c r="L203" s="6">
        <v>0</v>
      </c>
      <c r="M203" s="11"/>
      <c r="N203" s="6">
        <v>0</v>
      </c>
      <c r="O203" s="11"/>
      <c r="P203" s="6">
        <v>0</v>
      </c>
      <c r="Q203" s="11"/>
      <c r="R203" s="6">
        <v>0</v>
      </c>
      <c r="S203" s="11">
        <v>165.19999999999996</v>
      </c>
      <c r="T203" s="6"/>
      <c r="U203" s="11">
        <v>194.8</v>
      </c>
      <c r="V203" s="6">
        <v>0.17917675544794223</v>
      </c>
      <c r="W203" s="11"/>
      <c r="X203" s="6">
        <v>0</v>
      </c>
      <c r="Y203" s="11"/>
      <c r="Z203" s="6">
        <v>0</v>
      </c>
      <c r="AA203" s="11">
        <v>360</v>
      </c>
      <c r="AB203" s="6"/>
    </row>
    <row r="204" spans="2:28" x14ac:dyDescent="0.3">
      <c r="B204" s="12" t="s">
        <v>368</v>
      </c>
      <c r="C204" s="11"/>
      <c r="D204" s="6"/>
      <c r="E204" s="11"/>
      <c r="F204" s="6">
        <v>0</v>
      </c>
      <c r="G204" s="11"/>
      <c r="H204" s="6">
        <v>0</v>
      </c>
      <c r="I204" s="11"/>
      <c r="J204" s="6">
        <v>0</v>
      </c>
      <c r="K204" s="11"/>
      <c r="L204" s="6">
        <v>0</v>
      </c>
      <c r="M204" s="11"/>
      <c r="N204" s="6">
        <v>0</v>
      </c>
      <c r="O204" s="11"/>
      <c r="P204" s="6">
        <v>0</v>
      </c>
      <c r="Q204" s="11"/>
      <c r="R204" s="6">
        <v>0</v>
      </c>
      <c r="S204" s="11">
        <v>50</v>
      </c>
      <c r="T204" s="6"/>
      <c r="U204" s="11">
        <v>150</v>
      </c>
      <c r="V204" s="6">
        <v>2</v>
      </c>
      <c r="W204" s="11"/>
      <c r="X204" s="6">
        <v>0</v>
      </c>
      <c r="Y204" s="11"/>
      <c r="Z204" s="6">
        <v>0</v>
      </c>
      <c r="AA204" s="11">
        <v>200</v>
      </c>
      <c r="AB204" s="6"/>
    </row>
    <row r="205" spans="2:28" x14ac:dyDescent="0.3">
      <c r="B205" s="12" t="s">
        <v>72</v>
      </c>
      <c r="C205" s="11"/>
      <c r="D205" s="6"/>
      <c r="E205" s="11"/>
      <c r="F205" s="6">
        <v>0</v>
      </c>
      <c r="G205" s="11"/>
      <c r="H205" s="6">
        <v>0</v>
      </c>
      <c r="I205" s="11"/>
      <c r="J205" s="6">
        <v>0</v>
      </c>
      <c r="K205" s="11"/>
      <c r="L205" s="6">
        <v>0</v>
      </c>
      <c r="M205" s="11"/>
      <c r="N205" s="6">
        <v>0</v>
      </c>
      <c r="O205" s="11"/>
      <c r="P205" s="6">
        <v>0</v>
      </c>
      <c r="Q205" s="11"/>
      <c r="R205" s="6">
        <v>0</v>
      </c>
      <c r="S205" s="11">
        <v>433.40000000000003</v>
      </c>
      <c r="T205" s="6"/>
      <c r="U205" s="11">
        <v>126.60000000000002</v>
      </c>
      <c r="V205" s="6">
        <v>-0.70789109367789571</v>
      </c>
      <c r="W205" s="11"/>
      <c r="X205" s="6">
        <v>0</v>
      </c>
      <c r="Y205" s="11"/>
      <c r="Z205" s="6">
        <v>0</v>
      </c>
      <c r="AA205" s="11">
        <v>560</v>
      </c>
      <c r="AB205" s="6"/>
    </row>
    <row r="206" spans="2:28" x14ac:dyDescent="0.3">
      <c r="B206" s="12" t="s">
        <v>329</v>
      </c>
      <c r="C206" s="11"/>
      <c r="D206" s="6"/>
      <c r="E206" s="11"/>
      <c r="F206" s="6">
        <v>0</v>
      </c>
      <c r="G206" s="11"/>
      <c r="H206" s="6">
        <v>0</v>
      </c>
      <c r="I206" s="11"/>
      <c r="J206" s="6">
        <v>0</v>
      </c>
      <c r="K206" s="11"/>
      <c r="L206" s="6">
        <v>0</v>
      </c>
      <c r="M206" s="11"/>
      <c r="N206" s="6">
        <v>0</v>
      </c>
      <c r="O206" s="11"/>
      <c r="P206" s="6">
        <v>0</v>
      </c>
      <c r="Q206" s="11"/>
      <c r="R206" s="6">
        <v>0</v>
      </c>
      <c r="S206" s="11"/>
      <c r="T206" s="6">
        <v>0</v>
      </c>
      <c r="U206" s="11">
        <v>440</v>
      </c>
      <c r="V206" s="6"/>
      <c r="W206" s="11"/>
      <c r="X206" s="6">
        <v>0</v>
      </c>
      <c r="Y206" s="11"/>
      <c r="Z206" s="6">
        <v>0</v>
      </c>
      <c r="AA206" s="11">
        <v>440</v>
      </c>
      <c r="AB206" s="6"/>
    </row>
    <row r="207" spans="2:28" x14ac:dyDescent="0.3">
      <c r="B207" s="12" t="s">
        <v>182</v>
      </c>
      <c r="C207" s="11"/>
      <c r="D207" s="6"/>
      <c r="E207" s="11"/>
      <c r="F207" s="6">
        <v>0</v>
      </c>
      <c r="G207" s="11"/>
      <c r="H207" s="6">
        <v>0</v>
      </c>
      <c r="I207" s="11"/>
      <c r="J207" s="6">
        <v>0</v>
      </c>
      <c r="K207" s="11"/>
      <c r="L207" s="6">
        <v>0</v>
      </c>
      <c r="M207" s="11"/>
      <c r="N207" s="6">
        <v>0</v>
      </c>
      <c r="O207" s="11"/>
      <c r="P207" s="6">
        <v>0</v>
      </c>
      <c r="Q207" s="11"/>
      <c r="R207" s="6">
        <v>0</v>
      </c>
      <c r="S207" s="11">
        <v>1083</v>
      </c>
      <c r="T207" s="6"/>
      <c r="U207" s="11">
        <v>6341.9999999999991</v>
      </c>
      <c r="V207" s="6">
        <v>4.8559556786703597</v>
      </c>
      <c r="W207" s="11"/>
      <c r="X207" s="6">
        <v>0</v>
      </c>
      <c r="Y207" s="11"/>
      <c r="Z207" s="6">
        <v>0</v>
      </c>
      <c r="AA207" s="11">
        <v>7424.9999999999991</v>
      </c>
      <c r="AB207" s="6"/>
    </row>
    <row r="208" spans="2:28" x14ac:dyDescent="0.3">
      <c r="B208" s="12" t="s">
        <v>185</v>
      </c>
      <c r="C208" s="11"/>
      <c r="D208" s="6"/>
      <c r="E208" s="11"/>
      <c r="F208" s="6">
        <v>0</v>
      </c>
      <c r="G208" s="11"/>
      <c r="H208" s="6">
        <v>0</v>
      </c>
      <c r="I208" s="11"/>
      <c r="J208" s="6">
        <v>0</v>
      </c>
      <c r="K208" s="11"/>
      <c r="L208" s="6">
        <v>0</v>
      </c>
      <c r="M208" s="11"/>
      <c r="N208" s="6">
        <v>0</v>
      </c>
      <c r="O208" s="11"/>
      <c r="P208" s="6">
        <v>0</v>
      </c>
      <c r="Q208" s="11"/>
      <c r="R208" s="6">
        <v>0</v>
      </c>
      <c r="S208" s="11">
        <v>23.4</v>
      </c>
      <c r="T208" s="6"/>
      <c r="U208" s="11">
        <v>601.59999999999991</v>
      </c>
      <c r="V208" s="6">
        <v>24.709401709401707</v>
      </c>
      <c r="W208" s="11"/>
      <c r="X208" s="6">
        <v>0</v>
      </c>
      <c r="Y208" s="11"/>
      <c r="Z208" s="6">
        <v>0</v>
      </c>
      <c r="AA208" s="11">
        <v>624.99999999999989</v>
      </c>
      <c r="AB208" s="6"/>
    </row>
    <row r="209" spans="2:28" x14ac:dyDescent="0.3">
      <c r="B209" s="12" t="s">
        <v>330</v>
      </c>
      <c r="C209" s="11"/>
      <c r="D209" s="6"/>
      <c r="E209" s="11"/>
      <c r="F209" s="6">
        <v>0</v>
      </c>
      <c r="G209" s="11"/>
      <c r="H209" s="6">
        <v>0</v>
      </c>
      <c r="I209" s="11"/>
      <c r="J209" s="6">
        <v>0</v>
      </c>
      <c r="K209" s="11"/>
      <c r="L209" s="6">
        <v>0</v>
      </c>
      <c r="M209" s="11"/>
      <c r="N209" s="6">
        <v>0</v>
      </c>
      <c r="O209" s="11"/>
      <c r="P209" s="6">
        <v>0</v>
      </c>
      <c r="Q209" s="11"/>
      <c r="R209" s="6">
        <v>0</v>
      </c>
      <c r="S209" s="11"/>
      <c r="T209" s="6">
        <v>0</v>
      </c>
      <c r="U209" s="11">
        <v>500</v>
      </c>
      <c r="V209" s="6"/>
      <c r="W209" s="11"/>
      <c r="X209" s="6">
        <v>0</v>
      </c>
      <c r="Y209" s="11"/>
      <c r="Z209" s="6">
        <v>0</v>
      </c>
      <c r="AA209" s="11">
        <v>500</v>
      </c>
      <c r="AB209" s="6"/>
    </row>
    <row r="210" spans="2:28" x14ac:dyDescent="0.3">
      <c r="B210" s="12" t="s">
        <v>748</v>
      </c>
      <c r="C210" s="11"/>
      <c r="D210" s="6"/>
      <c r="E210" s="11"/>
      <c r="F210" s="6">
        <v>0</v>
      </c>
      <c r="G210" s="11"/>
      <c r="H210" s="6">
        <v>0</v>
      </c>
      <c r="I210" s="11"/>
      <c r="J210" s="6">
        <v>0</v>
      </c>
      <c r="K210" s="11"/>
      <c r="L210" s="6">
        <v>0</v>
      </c>
      <c r="M210" s="11"/>
      <c r="N210" s="6">
        <v>0</v>
      </c>
      <c r="O210" s="11"/>
      <c r="P210" s="6">
        <v>0</v>
      </c>
      <c r="Q210" s="11"/>
      <c r="R210" s="6">
        <v>0</v>
      </c>
      <c r="S210" s="11"/>
      <c r="T210" s="6">
        <v>0</v>
      </c>
      <c r="U210" s="11">
        <v>300</v>
      </c>
      <c r="V210" s="6"/>
      <c r="W210" s="11"/>
      <c r="X210" s="6">
        <v>0</v>
      </c>
      <c r="Y210" s="11"/>
      <c r="Z210" s="6">
        <v>0</v>
      </c>
      <c r="AA210" s="11">
        <v>300</v>
      </c>
      <c r="AB210" s="6"/>
    </row>
    <row r="211" spans="2:28" x14ac:dyDescent="0.3">
      <c r="B211" s="12" t="s">
        <v>749</v>
      </c>
      <c r="C211" s="11"/>
      <c r="D211" s="6"/>
      <c r="E211" s="11"/>
      <c r="F211" s="6">
        <v>0</v>
      </c>
      <c r="G211" s="11"/>
      <c r="H211" s="6">
        <v>0</v>
      </c>
      <c r="I211" s="11"/>
      <c r="J211" s="6">
        <v>0</v>
      </c>
      <c r="K211" s="11"/>
      <c r="L211" s="6">
        <v>0</v>
      </c>
      <c r="M211" s="11"/>
      <c r="N211" s="6">
        <v>0</v>
      </c>
      <c r="O211" s="11"/>
      <c r="P211" s="6">
        <v>0</v>
      </c>
      <c r="Q211" s="11"/>
      <c r="R211" s="6">
        <v>0</v>
      </c>
      <c r="S211" s="11">
        <v>0</v>
      </c>
      <c r="T211" s="6"/>
      <c r="U211" s="11"/>
      <c r="V211" s="6">
        <v>0</v>
      </c>
      <c r="W211" s="11"/>
      <c r="X211" s="6">
        <v>0</v>
      </c>
      <c r="Y211" s="11"/>
      <c r="Z211" s="6">
        <v>0</v>
      </c>
      <c r="AA211" s="11">
        <v>0</v>
      </c>
      <c r="AB211" s="6"/>
    </row>
    <row r="212" spans="2:28" x14ac:dyDescent="0.3">
      <c r="B212" s="12" t="s">
        <v>725</v>
      </c>
      <c r="C212" s="11"/>
      <c r="D212" s="6"/>
      <c r="E212" s="11"/>
      <c r="F212" s="6">
        <v>0</v>
      </c>
      <c r="G212" s="11"/>
      <c r="H212" s="6">
        <v>0</v>
      </c>
      <c r="I212" s="11"/>
      <c r="J212" s="6">
        <v>0</v>
      </c>
      <c r="K212" s="11"/>
      <c r="L212" s="6">
        <v>0</v>
      </c>
      <c r="M212" s="11"/>
      <c r="N212" s="6">
        <v>0</v>
      </c>
      <c r="O212" s="11"/>
      <c r="P212" s="6">
        <v>0</v>
      </c>
      <c r="Q212" s="11"/>
      <c r="R212" s="6">
        <v>0</v>
      </c>
      <c r="S212" s="11"/>
      <c r="T212" s="6">
        <v>0</v>
      </c>
      <c r="U212" s="11"/>
      <c r="V212" s="6">
        <v>0</v>
      </c>
      <c r="W212" s="11">
        <v>275</v>
      </c>
      <c r="X212" s="6"/>
      <c r="Y212" s="11"/>
      <c r="Z212" s="6">
        <v>0</v>
      </c>
      <c r="AA212" s="11">
        <v>275</v>
      </c>
      <c r="AB212" s="6"/>
    </row>
    <row r="213" spans="2:28" x14ac:dyDescent="0.3">
      <c r="B213" s="12" t="s">
        <v>156</v>
      </c>
      <c r="C213" s="11"/>
      <c r="D213" s="6"/>
      <c r="E213" s="11"/>
      <c r="F213" s="6">
        <v>0</v>
      </c>
      <c r="G213" s="11"/>
      <c r="H213" s="6">
        <v>0</v>
      </c>
      <c r="I213" s="11">
        <v>200</v>
      </c>
      <c r="J213" s="6"/>
      <c r="K213" s="11">
        <v>645</v>
      </c>
      <c r="L213" s="6">
        <v>2.2250000000000001</v>
      </c>
      <c r="M213" s="11"/>
      <c r="N213" s="6">
        <v>0</v>
      </c>
      <c r="O213" s="11"/>
      <c r="P213" s="6">
        <v>0</v>
      </c>
      <c r="Q213" s="11"/>
      <c r="R213" s="6">
        <v>0</v>
      </c>
      <c r="S213" s="11"/>
      <c r="T213" s="6">
        <v>0</v>
      </c>
      <c r="U213" s="11"/>
      <c r="V213" s="6">
        <v>0</v>
      </c>
      <c r="W213" s="11">
        <v>1825</v>
      </c>
      <c r="X213" s="6"/>
      <c r="Y213" s="11"/>
      <c r="Z213" s="6">
        <v>0</v>
      </c>
      <c r="AA213" s="11">
        <v>2670</v>
      </c>
      <c r="AB213" s="6"/>
    </row>
    <row r="214" spans="2:28" x14ac:dyDescent="0.3">
      <c r="B214" s="12" t="s">
        <v>730</v>
      </c>
      <c r="C214" s="11"/>
      <c r="D214" s="6"/>
      <c r="E214" s="11"/>
      <c r="F214" s="6">
        <v>0</v>
      </c>
      <c r="G214" s="11"/>
      <c r="H214" s="6">
        <v>0</v>
      </c>
      <c r="I214" s="11"/>
      <c r="J214" s="6">
        <v>0</v>
      </c>
      <c r="K214" s="11"/>
      <c r="L214" s="6">
        <v>0</v>
      </c>
      <c r="M214" s="11"/>
      <c r="N214" s="6">
        <v>0</v>
      </c>
      <c r="O214" s="11"/>
      <c r="P214" s="6">
        <v>0</v>
      </c>
      <c r="Q214" s="11"/>
      <c r="R214" s="6">
        <v>0</v>
      </c>
      <c r="S214" s="11"/>
      <c r="T214" s="6">
        <v>0</v>
      </c>
      <c r="U214" s="11"/>
      <c r="V214" s="6">
        <v>0</v>
      </c>
      <c r="W214" s="11">
        <v>400</v>
      </c>
      <c r="X214" s="6"/>
      <c r="Y214" s="11"/>
      <c r="Z214" s="6">
        <v>0</v>
      </c>
      <c r="AA214" s="11">
        <v>400</v>
      </c>
      <c r="AB214" s="6"/>
    </row>
    <row r="215" spans="2:28" x14ac:dyDescent="0.3">
      <c r="B215" s="12" t="s">
        <v>214</v>
      </c>
      <c r="C215" s="11"/>
      <c r="D215" s="6"/>
      <c r="E215" s="11"/>
      <c r="F215" s="6">
        <v>0</v>
      </c>
      <c r="G215" s="11"/>
      <c r="H215" s="6">
        <v>0</v>
      </c>
      <c r="I215" s="11"/>
      <c r="J215" s="6">
        <v>0</v>
      </c>
      <c r="K215" s="11"/>
      <c r="L215" s="6">
        <v>0</v>
      </c>
      <c r="M215" s="11"/>
      <c r="N215" s="6">
        <v>0</v>
      </c>
      <c r="O215" s="11"/>
      <c r="P215" s="6">
        <v>0</v>
      </c>
      <c r="Q215" s="11"/>
      <c r="R215" s="6">
        <v>0</v>
      </c>
      <c r="S215" s="11"/>
      <c r="T215" s="6">
        <v>0</v>
      </c>
      <c r="U215" s="11"/>
      <c r="V215" s="6">
        <v>0</v>
      </c>
      <c r="W215" s="11"/>
      <c r="X215" s="6">
        <v>0</v>
      </c>
      <c r="Y215" s="11">
        <v>150</v>
      </c>
      <c r="Z215" s="6"/>
      <c r="AA215" s="11">
        <v>150</v>
      </c>
      <c r="AB215" s="6"/>
    </row>
    <row r="216" spans="2:28" x14ac:dyDescent="0.3">
      <c r="B216" s="12" t="s">
        <v>389</v>
      </c>
      <c r="C216" s="11"/>
      <c r="D216" s="6"/>
      <c r="E216" s="11"/>
      <c r="F216" s="6">
        <v>0</v>
      </c>
      <c r="G216" s="11"/>
      <c r="H216" s="6">
        <v>0</v>
      </c>
      <c r="I216" s="11"/>
      <c r="J216" s="6">
        <v>0</v>
      </c>
      <c r="K216" s="11"/>
      <c r="L216" s="6">
        <v>0</v>
      </c>
      <c r="M216" s="11"/>
      <c r="N216" s="6">
        <v>0</v>
      </c>
      <c r="O216" s="11"/>
      <c r="P216" s="6">
        <v>0</v>
      </c>
      <c r="Q216" s="11"/>
      <c r="R216" s="6">
        <v>0</v>
      </c>
      <c r="S216" s="11"/>
      <c r="T216" s="6">
        <v>0</v>
      </c>
      <c r="U216" s="11"/>
      <c r="V216" s="6">
        <v>0</v>
      </c>
      <c r="W216" s="11">
        <v>250</v>
      </c>
      <c r="X216" s="6"/>
      <c r="Y216" s="11">
        <v>660</v>
      </c>
      <c r="Z216" s="6">
        <v>1.64</v>
      </c>
      <c r="AA216" s="11">
        <v>910</v>
      </c>
      <c r="AB216" s="6"/>
    </row>
    <row r="217" spans="2:28" x14ac:dyDescent="0.3">
      <c r="B217" s="12" t="s">
        <v>731</v>
      </c>
      <c r="C217" s="11"/>
      <c r="D217" s="6"/>
      <c r="E217" s="11"/>
      <c r="F217" s="6">
        <v>0</v>
      </c>
      <c r="G217" s="11"/>
      <c r="H217" s="6">
        <v>0</v>
      </c>
      <c r="I217" s="11"/>
      <c r="J217" s="6">
        <v>0</v>
      </c>
      <c r="K217" s="11"/>
      <c r="L217" s="6">
        <v>0</v>
      </c>
      <c r="M217" s="11"/>
      <c r="N217" s="6">
        <v>0</v>
      </c>
      <c r="O217" s="11"/>
      <c r="P217" s="6">
        <v>0</v>
      </c>
      <c r="Q217" s="11"/>
      <c r="R217" s="6">
        <v>0</v>
      </c>
      <c r="S217" s="11"/>
      <c r="T217" s="6">
        <v>0</v>
      </c>
      <c r="U217" s="11"/>
      <c r="V217" s="6">
        <v>0</v>
      </c>
      <c r="W217" s="11">
        <v>150</v>
      </c>
      <c r="X217" s="6"/>
      <c r="Y217" s="11"/>
      <c r="Z217" s="6">
        <v>0</v>
      </c>
      <c r="AA217" s="11">
        <v>150</v>
      </c>
      <c r="AB217" s="6"/>
    </row>
    <row r="218" spans="2:28" x14ac:dyDescent="0.3">
      <c r="B218" s="12" t="s">
        <v>724</v>
      </c>
      <c r="C218" s="11"/>
      <c r="D218" s="6"/>
      <c r="E218" s="11"/>
      <c r="F218" s="6">
        <v>0</v>
      </c>
      <c r="G218" s="11"/>
      <c r="H218" s="6">
        <v>0</v>
      </c>
      <c r="I218" s="11"/>
      <c r="J218" s="6">
        <v>0</v>
      </c>
      <c r="K218" s="11"/>
      <c r="L218" s="6">
        <v>0</v>
      </c>
      <c r="M218" s="11"/>
      <c r="N218" s="6">
        <v>0</v>
      </c>
      <c r="O218" s="11"/>
      <c r="P218" s="6">
        <v>0</v>
      </c>
      <c r="Q218" s="11"/>
      <c r="R218" s="6">
        <v>0</v>
      </c>
      <c r="S218" s="11"/>
      <c r="T218" s="6">
        <v>0</v>
      </c>
      <c r="U218" s="11"/>
      <c r="V218" s="6">
        <v>0</v>
      </c>
      <c r="W218" s="11">
        <v>440.00000000000011</v>
      </c>
      <c r="X218" s="6"/>
      <c r="Y218" s="11"/>
      <c r="Z218" s="6">
        <v>0</v>
      </c>
      <c r="AA218" s="11">
        <v>440.00000000000011</v>
      </c>
      <c r="AB218" s="6"/>
    </row>
    <row r="219" spans="2:28" x14ac:dyDescent="0.3">
      <c r="B219" s="12" t="s">
        <v>769</v>
      </c>
      <c r="C219" s="11"/>
      <c r="D219" s="6"/>
      <c r="E219" s="11"/>
      <c r="F219" s="6">
        <v>0</v>
      </c>
      <c r="G219" s="11"/>
      <c r="H219" s="6">
        <v>0</v>
      </c>
      <c r="I219" s="11"/>
      <c r="J219" s="6">
        <v>0</v>
      </c>
      <c r="K219" s="11"/>
      <c r="L219" s="6">
        <v>0</v>
      </c>
      <c r="M219" s="11"/>
      <c r="N219" s="6">
        <v>0</v>
      </c>
      <c r="O219" s="11"/>
      <c r="P219" s="6">
        <v>0</v>
      </c>
      <c r="Q219" s="11"/>
      <c r="R219" s="6">
        <v>0</v>
      </c>
      <c r="S219" s="11"/>
      <c r="T219" s="6">
        <v>0</v>
      </c>
      <c r="U219" s="11"/>
      <c r="V219" s="6">
        <v>0</v>
      </c>
      <c r="W219" s="11">
        <v>1185</v>
      </c>
      <c r="X219" s="6"/>
      <c r="Y219" s="11">
        <v>1195</v>
      </c>
      <c r="Z219" s="6">
        <v>8.4388185654008432E-3</v>
      </c>
      <c r="AA219" s="11">
        <v>2380</v>
      </c>
      <c r="AB219" s="6"/>
    </row>
    <row r="220" spans="2:28" x14ac:dyDescent="0.3">
      <c r="B220" s="12" t="s">
        <v>672</v>
      </c>
      <c r="C220" s="11"/>
      <c r="D220" s="6"/>
      <c r="E220" s="11"/>
      <c r="F220" s="6">
        <v>0</v>
      </c>
      <c r="G220" s="11"/>
      <c r="H220" s="6">
        <v>0</v>
      </c>
      <c r="I220" s="11"/>
      <c r="J220" s="6">
        <v>0</v>
      </c>
      <c r="K220" s="11"/>
      <c r="L220" s="6">
        <v>0</v>
      </c>
      <c r="M220" s="11"/>
      <c r="N220" s="6">
        <v>0</v>
      </c>
      <c r="O220" s="11"/>
      <c r="P220" s="6">
        <v>0</v>
      </c>
      <c r="Q220" s="11"/>
      <c r="R220" s="6">
        <v>0</v>
      </c>
      <c r="S220" s="11"/>
      <c r="T220" s="6">
        <v>0</v>
      </c>
      <c r="U220" s="11"/>
      <c r="V220" s="6">
        <v>0</v>
      </c>
      <c r="W220" s="11">
        <v>175</v>
      </c>
      <c r="X220" s="6"/>
      <c r="Y220" s="11">
        <v>255</v>
      </c>
      <c r="Z220" s="6">
        <v>0.45714285714285713</v>
      </c>
      <c r="AA220" s="11">
        <v>430</v>
      </c>
      <c r="AB220" s="6"/>
    </row>
    <row r="221" spans="2:28" x14ac:dyDescent="0.3">
      <c r="B221" s="12" t="s">
        <v>82</v>
      </c>
      <c r="C221" s="11"/>
      <c r="D221" s="6"/>
      <c r="E221" s="11"/>
      <c r="F221" s="6">
        <v>0</v>
      </c>
      <c r="G221" s="11"/>
      <c r="H221" s="6">
        <v>0</v>
      </c>
      <c r="I221" s="11"/>
      <c r="J221" s="6">
        <v>0</v>
      </c>
      <c r="K221" s="11"/>
      <c r="L221" s="6">
        <v>0</v>
      </c>
      <c r="M221" s="11"/>
      <c r="N221" s="6">
        <v>0</v>
      </c>
      <c r="O221" s="11"/>
      <c r="P221" s="6">
        <v>0</v>
      </c>
      <c r="Q221" s="11"/>
      <c r="R221" s="6">
        <v>0</v>
      </c>
      <c r="S221" s="11"/>
      <c r="T221" s="6">
        <v>0</v>
      </c>
      <c r="U221" s="11"/>
      <c r="V221" s="6">
        <v>0</v>
      </c>
      <c r="W221" s="11"/>
      <c r="X221" s="6">
        <v>0</v>
      </c>
      <c r="Y221" s="11">
        <v>375</v>
      </c>
      <c r="Z221" s="6"/>
      <c r="AA221" s="11">
        <v>375</v>
      </c>
      <c r="AB221" s="6"/>
    </row>
    <row r="222" spans="2:28" x14ac:dyDescent="0.3">
      <c r="B222" s="12" t="s">
        <v>217</v>
      </c>
      <c r="C222" s="11"/>
      <c r="D222" s="6"/>
      <c r="E222" s="11"/>
      <c r="F222" s="6">
        <v>0</v>
      </c>
      <c r="G222" s="11"/>
      <c r="H222" s="6">
        <v>0</v>
      </c>
      <c r="I222" s="11"/>
      <c r="J222" s="6">
        <v>0</v>
      </c>
      <c r="K222" s="11"/>
      <c r="L222" s="6">
        <v>0</v>
      </c>
      <c r="M222" s="11"/>
      <c r="N222" s="6">
        <v>0</v>
      </c>
      <c r="O222" s="11"/>
      <c r="P222" s="6">
        <v>0</v>
      </c>
      <c r="Q222" s="11"/>
      <c r="R222" s="6">
        <v>0</v>
      </c>
      <c r="S222" s="11"/>
      <c r="T222" s="6">
        <v>0</v>
      </c>
      <c r="U222" s="11"/>
      <c r="V222" s="6">
        <v>0</v>
      </c>
      <c r="W222" s="11"/>
      <c r="X222" s="6">
        <v>0</v>
      </c>
      <c r="Y222" s="11">
        <v>870.00000000000023</v>
      </c>
      <c r="Z222" s="6"/>
      <c r="AA222" s="11">
        <v>870.00000000000023</v>
      </c>
      <c r="AB222" s="6"/>
    </row>
    <row r="223" spans="2:28" x14ac:dyDescent="0.3">
      <c r="B223" s="12" t="s">
        <v>770</v>
      </c>
      <c r="C223" s="11"/>
      <c r="D223" s="6"/>
      <c r="E223" s="11"/>
      <c r="F223" s="6">
        <v>0</v>
      </c>
      <c r="G223" s="11"/>
      <c r="H223" s="6">
        <v>0</v>
      </c>
      <c r="I223" s="11">
        <v>325</v>
      </c>
      <c r="J223" s="6"/>
      <c r="K223" s="11"/>
      <c r="L223" s="6">
        <v>0</v>
      </c>
      <c r="M223" s="11"/>
      <c r="N223" s="6">
        <v>0</v>
      </c>
      <c r="O223" s="11"/>
      <c r="P223" s="6">
        <v>0</v>
      </c>
      <c r="Q223" s="11"/>
      <c r="R223" s="6">
        <v>0</v>
      </c>
      <c r="S223" s="11"/>
      <c r="T223" s="6">
        <v>0</v>
      </c>
      <c r="U223" s="11"/>
      <c r="V223" s="6">
        <v>0</v>
      </c>
      <c r="W223" s="11"/>
      <c r="X223" s="6">
        <v>0</v>
      </c>
      <c r="Y223" s="11">
        <v>220.00000000000003</v>
      </c>
      <c r="Z223" s="6"/>
      <c r="AA223" s="11">
        <v>545</v>
      </c>
      <c r="AB223" s="6"/>
    </row>
    <row r="224" spans="2:28" x14ac:dyDescent="0.3">
      <c r="B224" s="12" t="s">
        <v>352</v>
      </c>
      <c r="C224" s="11"/>
      <c r="D224" s="6"/>
      <c r="E224" s="11"/>
      <c r="F224" s="6">
        <v>0</v>
      </c>
      <c r="G224" s="11"/>
      <c r="H224" s="6">
        <v>0</v>
      </c>
      <c r="I224" s="11"/>
      <c r="J224" s="6">
        <v>0</v>
      </c>
      <c r="K224" s="11"/>
      <c r="L224" s="6">
        <v>0</v>
      </c>
      <c r="M224" s="11"/>
      <c r="N224" s="6">
        <v>0</v>
      </c>
      <c r="O224" s="11">
        <v>835</v>
      </c>
      <c r="P224" s="6"/>
      <c r="Q224" s="11"/>
      <c r="R224" s="6">
        <v>0</v>
      </c>
      <c r="S224" s="11"/>
      <c r="T224" s="6">
        <v>0</v>
      </c>
      <c r="U224" s="11"/>
      <c r="V224" s="6">
        <v>0</v>
      </c>
      <c r="W224" s="11"/>
      <c r="X224" s="6">
        <v>0</v>
      </c>
      <c r="Y224" s="11">
        <v>2130</v>
      </c>
      <c r="Z224" s="6"/>
      <c r="AA224" s="11">
        <v>2965</v>
      </c>
      <c r="AB224" s="6"/>
    </row>
    <row r="225" spans="2:28" x14ac:dyDescent="0.3">
      <c r="B225" s="12" t="s">
        <v>486</v>
      </c>
      <c r="C225" s="11"/>
      <c r="D225" s="6"/>
      <c r="E225" s="11"/>
      <c r="F225" s="6">
        <v>0</v>
      </c>
      <c r="G225" s="11"/>
      <c r="H225" s="6">
        <v>0</v>
      </c>
      <c r="I225" s="11">
        <v>50</v>
      </c>
      <c r="J225" s="6"/>
      <c r="K225" s="11">
        <v>50</v>
      </c>
      <c r="L225" s="6">
        <v>0</v>
      </c>
      <c r="M225" s="11"/>
      <c r="N225" s="6">
        <v>0</v>
      </c>
      <c r="O225" s="11">
        <v>150.00000000000003</v>
      </c>
      <c r="P225" s="6"/>
      <c r="Q225" s="11"/>
      <c r="R225" s="6">
        <v>0</v>
      </c>
      <c r="S225" s="11"/>
      <c r="T225" s="6">
        <v>0</v>
      </c>
      <c r="U225" s="11"/>
      <c r="V225" s="6">
        <v>0</v>
      </c>
      <c r="W225" s="11"/>
      <c r="X225" s="6">
        <v>0</v>
      </c>
      <c r="Y225" s="11"/>
      <c r="Z225" s="6">
        <v>0</v>
      </c>
      <c r="AA225" s="11">
        <v>250.00000000000003</v>
      </c>
      <c r="AB225" s="6"/>
    </row>
    <row r="226" spans="2:28" x14ac:dyDescent="0.3">
      <c r="B226" s="12" t="s">
        <v>732</v>
      </c>
      <c r="C226" s="11"/>
      <c r="D226" s="6"/>
      <c r="E226" s="11"/>
      <c r="F226" s="6">
        <v>0</v>
      </c>
      <c r="G226" s="11"/>
      <c r="H226" s="6">
        <v>0</v>
      </c>
      <c r="I226" s="11"/>
      <c r="J226" s="6">
        <v>0</v>
      </c>
      <c r="K226" s="11">
        <v>270.00000000000006</v>
      </c>
      <c r="L226" s="6"/>
      <c r="M226" s="11"/>
      <c r="N226" s="6">
        <v>0</v>
      </c>
      <c r="O226" s="11"/>
      <c r="P226" s="6">
        <v>0</v>
      </c>
      <c r="Q226" s="11"/>
      <c r="R226" s="6">
        <v>0</v>
      </c>
      <c r="S226" s="11"/>
      <c r="T226" s="6">
        <v>0</v>
      </c>
      <c r="U226" s="11"/>
      <c r="V226" s="6">
        <v>0</v>
      </c>
      <c r="W226" s="11"/>
      <c r="X226" s="6">
        <v>0</v>
      </c>
      <c r="Y226" s="11"/>
      <c r="Z226" s="6">
        <v>0</v>
      </c>
      <c r="AA226" s="11">
        <v>270.00000000000006</v>
      </c>
      <c r="AB226" s="6"/>
    </row>
    <row r="227" spans="2:28" x14ac:dyDescent="0.3">
      <c r="B227" s="12" t="s">
        <v>771</v>
      </c>
      <c r="C227" s="11"/>
      <c r="D227" s="6"/>
      <c r="E227" s="11"/>
      <c r="F227" s="6">
        <v>0</v>
      </c>
      <c r="G227" s="11"/>
      <c r="H227" s="6">
        <v>0</v>
      </c>
      <c r="I227" s="11">
        <v>500</v>
      </c>
      <c r="J227" s="6"/>
      <c r="K227" s="11"/>
      <c r="L227" s="6">
        <v>0</v>
      </c>
      <c r="M227" s="11"/>
      <c r="N227" s="6">
        <v>0</v>
      </c>
      <c r="O227" s="11"/>
      <c r="P227" s="6">
        <v>0</v>
      </c>
      <c r="Q227" s="11"/>
      <c r="R227" s="6">
        <v>0</v>
      </c>
      <c r="S227" s="11"/>
      <c r="T227" s="6">
        <v>0</v>
      </c>
      <c r="U227" s="11"/>
      <c r="V227" s="6">
        <v>0</v>
      </c>
      <c r="W227" s="11"/>
      <c r="X227" s="6">
        <v>0</v>
      </c>
      <c r="Y227" s="11"/>
      <c r="Z227" s="6">
        <v>0</v>
      </c>
      <c r="AA227" s="11">
        <v>500</v>
      </c>
      <c r="AB227" s="6"/>
    </row>
    <row r="228" spans="2:28" x14ac:dyDescent="0.3">
      <c r="B228" s="12" t="s">
        <v>720</v>
      </c>
      <c r="C228" s="11"/>
      <c r="D228" s="6"/>
      <c r="E228" s="11"/>
      <c r="F228" s="6">
        <v>0</v>
      </c>
      <c r="G228" s="11"/>
      <c r="H228" s="6">
        <v>0</v>
      </c>
      <c r="I228" s="11">
        <v>250</v>
      </c>
      <c r="J228" s="6"/>
      <c r="K228" s="11"/>
      <c r="L228" s="6">
        <v>0</v>
      </c>
      <c r="M228" s="11"/>
      <c r="N228" s="6">
        <v>0</v>
      </c>
      <c r="O228" s="11"/>
      <c r="P228" s="6">
        <v>0</v>
      </c>
      <c r="Q228" s="11"/>
      <c r="R228" s="6">
        <v>0</v>
      </c>
      <c r="S228" s="11"/>
      <c r="T228" s="6">
        <v>0</v>
      </c>
      <c r="U228" s="11"/>
      <c r="V228" s="6">
        <v>0</v>
      </c>
      <c r="W228" s="11"/>
      <c r="X228" s="6">
        <v>0</v>
      </c>
      <c r="Y228" s="11"/>
      <c r="Z228" s="6">
        <v>0</v>
      </c>
      <c r="AA228" s="11">
        <v>250</v>
      </c>
      <c r="AB228" s="6"/>
    </row>
    <row r="229" spans="2:28" x14ac:dyDescent="0.3">
      <c r="B229" s="12" t="s">
        <v>745</v>
      </c>
      <c r="C229" s="11"/>
      <c r="D229" s="6"/>
      <c r="E229" s="11"/>
      <c r="F229" s="6">
        <v>0</v>
      </c>
      <c r="G229" s="11"/>
      <c r="H229" s="6">
        <v>0</v>
      </c>
      <c r="I229" s="11">
        <v>60</v>
      </c>
      <c r="J229" s="6"/>
      <c r="K229" s="11"/>
      <c r="L229" s="6">
        <v>0</v>
      </c>
      <c r="M229" s="11"/>
      <c r="N229" s="6">
        <v>0</v>
      </c>
      <c r="O229" s="11">
        <v>75.000000000000014</v>
      </c>
      <c r="P229" s="6"/>
      <c r="Q229" s="11"/>
      <c r="R229" s="6">
        <v>0</v>
      </c>
      <c r="S229" s="11"/>
      <c r="T229" s="6">
        <v>0</v>
      </c>
      <c r="U229" s="11"/>
      <c r="V229" s="6">
        <v>0</v>
      </c>
      <c r="W229" s="11"/>
      <c r="X229" s="6">
        <v>0</v>
      </c>
      <c r="Y229" s="11"/>
      <c r="Z229" s="6">
        <v>0</v>
      </c>
      <c r="AA229" s="11">
        <v>135</v>
      </c>
      <c r="AB229" s="6"/>
    </row>
    <row r="230" spans="2:28" x14ac:dyDescent="0.3">
      <c r="B230" s="12" t="s">
        <v>487</v>
      </c>
      <c r="C230" s="11"/>
      <c r="D230" s="6"/>
      <c r="E230" s="11"/>
      <c r="F230" s="6">
        <v>0</v>
      </c>
      <c r="G230" s="11"/>
      <c r="H230" s="6">
        <v>0</v>
      </c>
      <c r="I230" s="11">
        <v>50</v>
      </c>
      <c r="J230" s="6"/>
      <c r="K230" s="11"/>
      <c r="L230" s="6">
        <v>0</v>
      </c>
      <c r="M230" s="11"/>
      <c r="N230" s="6">
        <v>0</v>
      </c>
      <c r="O230" s="11"/>
      <c r="P230" s="6">
        <v>0</v>
      </c>
      <c r="Q230" s="11"/>
      <c r="R230" s="6">
        <v>0</v>
      </c>
      <c r="S230" s="11"/>
      <c r="T230" s="6">
        <v>0</v>
      </c>
      <c r="U230" s="11"/>
      <c r="V230" s="6">
        <v>0</v>
      </c>
      <c r="W230" s="11"/>
      <c r="X230" s="6">
        <v>0</v>
      </c>
      <c r="Y230" s="11"/>
      <c r="Z230" s="6">
        <v>0</v>
      </c>
      <c r="AA230" s="11">
        <v>50</v>
      </c>
      <c r="AB230" s="6"/>
    </row>
    <row r="231" spans="2:28" x14ac:dyDescent="0.3">
      <c r="B231" s="12" t="s">
        <v>173</v>
      </c>
      <c r="C231" s="11"/>
      <c r="D231" s="6"/>
      <c r="E231" s="11"/>
      <c r="F231" s="6">
        <v>0</v>
      </c>
      <c r="G231" s="11"/>
      <c r="H231" s="6">
        <v>0</v>
      </c>
      <c r="I231" s="11">
        <v>525</v>
      </c>
      <c r="J231" s="6"/>
      <c r="K231" s="11"/>
      <c r="L231" s="6">
        <v>0</v>
      </c>
      <c r="M231" s="11"/>
      <c r="N231" s="6">
        <v>0</v>
      </c>
      <c r="O231" s="11"/>
      <c r="P231" s="6">
        <v>0</v>
      </c>
      <c r="Q231" s="11"/>
      <c r="R231" s="6">
        <v>0</v>
      </c>
      <c r="S231" s="11"/>
      <c r="T231" s="6">
        <v>0</v>
      </c>
      <c r="U231" s="11"/>
      <c r="V231" s="6">
        <v>0</v>
      </c>
      <c r="W231" s="11"/>
      <c r="X231" s="6">
        <v>0</v>
      </c>
      <c r="Y231" s="11"/>
      <c r="Z231" s="6">
        <v>0</v>
      </c>
      <c r="AA231" s="11">
        <v>525</v>
      </c>
      <c r="AB231" s="6"/>
    </row>
    <row r="232" spans="2:28" x14ac:dyDescent="0.3">
      <c r="B232" s="12" t="s">
        <v>218</v>
      </c>
      <c r="C232" s="11"/>
      <c r="D232" s="6"/>
      <c r="E232" s="11"/>
      <c r="F232" s="6">
        <v>0</v>
      </c>
      <c r="G232" s="11"/>
      <c r="H232" s="6">
        <v>0</v>
      </c>
      <c r="I232" s="11">
        <v>2299.2000000000003</v>
      </c>
      <c r="J232" s="6"/>
      <c r="K232" s="11">
        <v>1565.8</v>
      </c>
      <c r="L232" s="6">
        <v>-0.31898051496172591</v>
      </c>
      <c r="M232" s="11"/>
      <c r="N232" s="6">
        <v>0</v>
      </c>
      <c r="O232" s="11"/>
      <c r="P232" s="6">
        <v>0</v>
      </c>
      <c r="Q232" s="11"/>
      <c r="R232" s="6">
        <v>0</v>
      </c>
      <c r="S232" s="11"/>
      <c r="T232" s="6">
        <v>0</v>
      </c>
      <c r="U232" s="11"/>
      <c r="V232" s="6">
        <v>0</v>
      </c>
      <c r="W232" s="11"/>
      <c r="X232" s="6">
        <v>0</v>
      </c>
      <c r="Y232" s="11"/>
      <c r="Z232" s="6">
        <v>0</v>
      </c>
      <c r="AA232" s="11">
        <v>3865</v>
      </c>
      <c r="AB232" s="6"/>
    </row>
    <row r="233" spans="2:28" x14ac:dyDescent="0.3">
      <c r="B233" s="12" t="s">
        <v>694</v>
      </c>
      <c r="C233" s="11"/>
      <c r="D233" s="6"/>
      <c r="E233" s="11"/>
      <c r="F233" s="6">
        <v>0</v>
      </c>
      <c r="G233" s="11"/>
      <c r="H233" s="6">
        <v>0</v>
      </c>
      <c r="I233" s="11"/>
      <c r="J233" s="6">
        <v>0</v>
      </c>
      <c r="K233" s="11"/>
      <c r="L233" s="6">
        <v>0</v>
      </c>
      <c r="M233" s="11">
        <v>528.20000000000005</v>
      </c>
      <c r="N233" s="6"/>
      <c r="O233" s="11">
        <v>261.79999999999995</v>
      </c>
      <c r="P233" s="6">
        <v>-0.50435441120787594</v>
      </c>
      <c r="Q233" s="11"/>
      <c r="R233" s="6">
        <v>0</v>
      </c>
      <c r="S233" s="11"/>
      <c r="T233" s="6">
        <v>0</v>
      </c>
      <c r="U233" s="11"/>
      <c r="V233" s="6">
        <v>0</v>
      </c>
      <c r="W233" s="11"/>
      <c r="X233" s="6">
        <v>0</v>
      </c>
      <c r="Y233" s="11"/>
      <c r="Z233" s="6">
        <v>0</v>
      </c>
      <c r="AA233" s="11">
        <v>790</v>
      </c>
      <c r="AB233" s="6"/>
    </row>
    <row r="234" spans="2:28" x14ac:dyDescent="0.3">
      <c r="B234" s="12" t="s">
        <v>733</v>
      </c>
      <c r="C234" s="11"/>
      <c r="D234" s="6"/>
      <c r="E234" s="11"/>
      <c r="F234" s="6">
        <v>0</v>
      </c>
      <c r="G234" s="11"/>
      <c r="H234" s="6">
        <v>0</v>
      </c>
      <c r="I234" s="11"/>
      <c r="J234" s="6">
        <v>0</v>
      </c>
      <c r="K234" s="11">
        <v>40</v>
      </c>
      <c r="L234" s="6"/>
      <c r="M234" s="11">
        <v>150.00000000000003</v>
      </c>
      <c r="N234" s="6">
        <v>2.7500000000000009</v>
      </c>
      <c r="O234" s="11"/>
      <c r="P234" s="6">
        <v>0</v>
      </c>
      <c r="Q234" s="11"/>
      <c r="R234" s="6">
        <v>0</v>
      </c>
      <c r="S234" s="11"/>
      <c r="T234" s="6">
        <v>0</v>
      </c>
      <c r="U234" s="11"/>
      <c r="V234" s="6">
        <v>0</v>
      </c>
      <c r="W234" s="11"/>
      <c r="X234" s="6">
        <v>0</v>
      </c>
      <c r="Y234" s="11"/>
      <c r="Z234" s="6">
        <v>0</v>
      </c>
      <c r="AA234" s="11">
        <v>190.00000000000003</v>
      </c>
      <c r="AB234" s="6"/>
    </row>
    <row r="235" spans="2:28" x14ac:dyDescent="0.3">
      <c r="B235" s="12" t="s">
        <v>110</v>
      </c>
      <c r="C235" s="11"/>
      <c r="D235" s="6"/>
      <c r="E235" s="11"/>
      <c r="F235" s="6">
        <v>0</v>
      </c>
      <c r="G235" s="11"/>
      <c r="H235" s="6">
        <v>0</v>
      </c>
      <c r="I235" s="11"/>
      <c r="J235" s="6">
        <v>0</v>
      </c>
      <c r="K235" s="11">
        <v>150</v>
      </c>
      <c r="L235" s="6"/>
      <c r="M235" s="11"/>
      <c r="N235" s="6">
        <v>0</v>
      </c>
      <c r="O235" s="11"/>
      <c r="P235" s="6">
        <v>0</v>
      </c>
      <c r="Q235" s="11"/>
      <c r="R235" s="6">
        <v>0</v>
      </c>
      <c r="S235" s="11"/>
      <c r="T235" s="6">
        <v>0</v>
      </c>
      <c r="U235" s="11"/>
      <c r="V235" s="6">
        <v>0</v>
      </c>
      <c r="W235" s="11"/>
      <c r="X235" s="6">
        <v>0</v>
      </c>
      <c r="Y235" s="11"/>
      <c r="Z235" s="6">
        <v>0</v>
      </c>
      <c r="AA235" s="11">
        <v>150</v>
      </c>
      <c r="AB235" s="6"/>
    </row>
    <row r="236" spans="2:28" x14ac:dyDescent="0.3">
      <c r="B236" s="12" t="s">
        <v>131</v>
      </c>
      <c r="C236" s="11"/>
      <c r="D236" s="6"/>
      <c r="E236" s="11"/>
      <c r="F236" s="6">
        <v>0</v>
      </c>
      <c r="G236" s="11"/>
      <c r="H236" s="6">
        <v>0</v>
      </c>
      <c r="I236" s="11">
        <v>0</v>
      </c>
      <c r="J236" s="6"/>
      <c r="K236" s="11"/>
      <c r="L236" s="6">
        <v>0</v>
      </c>
      <c r="M236" s="11"/>
      <c r="N236" s="6">
        <v>0</v>
      </c>
      <c r="O236" s="11"/>
      <c r="P236" s="6">
        <v>0</v>
      </c>
      <c r="Q236" s="11"/>
      <c r="R236" s="6">
        <v>0</v>
      </c>
      <c r="S236" s="11"/>
      <c r="T236" s="6">
        <v>0</v>
      </c>
      <c r="U236" s="11"/>
      <c r="V236" s="6">
        <v>0</v>
      </c>
      <c r="W236" s="11"/>
      <c r="X236" s="6">
        <v>0</v>
      </c>
      <c r="Y236" s="11"/>
      <c r="Z236" s="6">
        <v>0</v>
      </c>
      <c r="AA236" s="11">
        <v>0</v>
      </c>
      <c r="AB236" s="6"/>
    </row>
    <row r="237" spans="2:28" x14ac:dyDescent="0.3">
      <c r="B237" s="12" t="s">
        <v>132</v>
      </c>
      <c r="C237" s="11"/>
      <c r="D237" s="6"/>
      <c r="E237" s="11"/>
      <c r="F237" s="6">
        <v>0</v>
      </c>
      <c r="G237" s="11"/>
      <c r="H237" s="6">
        <v>0</v>
      </c>
      <c r="I237" s="11"/>
      <c r="J237" s="6">
        <v>0</v>
      </c>
      <c r="K237" s="11">
        <v>319.99999999999994</v>
      </c>
      <c r="L237" s="6"/>
      <c r="M237" s="11">
        <v>250</v>
      </c>
      <c r="N237" s="6">
        <v>-0.21874999999999986</v>
      </c>
      <c r="O237" s="11"/>
      <c r="P237" s="6">
        <v>0</v>
      </c>
      <c r="Q237" s="11"/>
      <c r="R237" s="6">
        <v>0</v>
      </c>
      <c r="S237" s="11"/>
      <c r="T237" s="6">
        <v>0</v>
      </c>
      <c r="U237" s="11"/>
      <c r="V237" s="6">
        <v>0</v>
      </c>
      <c r="W237" s="11"/>
      <c r="X237" s="6">
        <v>0</v>
      </c>
      <c r="Y237" s="11"/>
      <c r="Z237" s="6">
        <v>0</v>
      </c>
      <c r="AA237" s="11">
        <v>570</v>
      </c>
      <c r="AB237" s="6"/>
    </row>
    <row r="238" spans="2:28" x14ac:dyDescent="0.3">
      <c r="B238" s="12" t="s">
        <v>220</v>
      </c>
      <c r="C238" s="11"/>
      <c r="D238" s="6"/>
      <c r="E238" s="11"/>
      <c r="F238" s="6">
        <v>0</v>
      </c>
      <c r="G238" s="11"/>
      <c r="H238" s="6">
        <v>0</v>
      </c>
      <c r="I238" s="11">
        <v>0</v>
      </c>
      <c r="J238" s="6"/>
      <c r="K238" s="11">
        <v>880</v>
      </c>
      <c r="L238" s="6">
        <v>0</v>
      </c>
      <c r="M238" s="11"/>
      <c r="N238" s="6">
        <v>0</v>
      </c>
      <c r="O238" s="11"/>
      <c r="P238" s="6">
        <v>0</v>
      </c>
      <c r="Q238" s="11"/>
      <c r="R238" s="6">
        <v>0</v>
      </c>
      <c r="S238" s="11"/>
      <c r="T238" s="6">
        <v>0</v>
      </c>
      <c r="U238" s="11"/>
      <c r="V238" s="6">
        <v>0</v>
      </c>
      <c r="W238" s="11"/>
      <c r="X238" s="6">
        <v>0</v>
      </c>
      <c r="Y238" s="11"/>
      <c r="Z238" s="6">
        <v>0</v>
      </c>
      <c r="AA238" s="11">
        <v>880</v>
      </c>
      <c r="AB238" s="6"/>
    </row>
    <row r="239" spans="2:28" x14ac:dyDescent="0.3">
      <c r="B239" s="12" t="s">
        <v>221</v>
      </c>
      <c r="C239" s="11"/>
      <c r="D239" s="6"/>
      <c r="E239" s="11"/>
      <c r="F239" s="6">
        <v>0</v>
      </c>
      <c r="G239" s="11"/>
      <c r="H239" s="6">
        <v>0</v>
      </c>
      <c r="I239" s="11"/>
      <c r="J239" s="6">
        <v>0</v>
      </c>
      <c r="K239" s="11">
        <v>275</v>
      </c>
      <c r="L239" s="6"/>
      <c r="M239" s="11"/>
      <c r="N239" s="6">
        <v>0</v>
      </c>
      <c r="O239" s="11"/>
      <c r="P239" s="6">
        <v>0</v>
      </c>
      <c r="Q239" s="11"/>
      <c r="R239" s="6">
        <v>0</v>
      </c>
      <c r="S239" s="11"/>
      <c r="T239" s="6">
        <v>0</v>
      </c>
      <c r="U239" s="11"/>
      <c r="V239" s="6">
        <v>0</v>
      </c>
      <c r="W239" s="11"/>
      <c r="X239" s="6">
        <v>0</v>
      </c>
      <c r="Y239" s="11"/>
      <c r="Z239" s="6">
        <v>0</v>
      </c>
      <c r="AA239" s="11">
        <v>275</v>
      </c>
      <c r="AB239" s="6"/>
    </row>
    <row r="240" spans="2:28" x14ac:dyDescent="0.3">
      <c r="B240" s="12" t="s">
        <v>773</v>
      </c>
      <c r="C240" s="11"/>
      <c r="D240" s="6"/>
      <c r="E240" s="11"/>
      <c r="F240" s="6">
        <v>0</v>
      </c>
      <c r="G240" s="11"/>
      <c r="H240" s="6">
        <v>0</v>
      </c>
      <c r="I240" s="11"/>
      <c r="J240" s="6">
        <v>0</v>
      </c>
      <c r="K240" s="11"/>
      <c r="L240" s="6">
        <v>0</v>
      </c>
      <c r="M240" s="11">
        <v>350</v>
      </c>
      <c r="N240" s="6"/>
      <c r="O240" s="11"/>
      <c r="P240" s="6">
        <v>0</v>
      </c>
      <c r="Q240" s="11"/>
      <c r="R240" s="6">
        <v>0</v>
      </c>
      <c r="S240" s="11"/>
      <c r="T240" s="6">
        <v>0</v>
      </c>
      <c r="U240" s="11"/>
      <c r="V240" s="6">
        <v>0</v>
      </c>
      <c r="W240" s="11"/>
      <c r="X240" s="6">
        <v>0</v>
      </c>
      <c r="Y240" s="11"/>
      <c r="Z240" s="6">
        <v>0</v>
      </c>
      <c r="AA240" s="11">
        <v>350</v>
      </c>
      <c r="AB240" s="6"/>
    </row>
    <row r="241" spans="2:28" x14ac:dyDescent="0.3">
      <c r="B241" s="12" t="s">
        <v>488</v>
      </c>
      <c r="C241" s="11"/>
      <c r="D241" s="6"/>
      <c r="E241" s="11"/>
      <c r="F241" s="6">
        <v>0</v>
      </c>
      <c r="G241" s="11"/>
      <c r="H241" s="6">
        <v>0</v>
      </c>
      <c r="I241" s="11"/>
      <c r="J241" s="6">
        <v>0</v>
      </c>
      <c r="K241" s="11">
        <v>50</v>
      </c>
      <c r="L241" s="6"/>
      <c r="M241" s="11"/>
      <c r="N241" s="6">
        <v>0</v>
      </c>
      <c r="O241" s="11"/>
      <c r="P241" s="6">
        <v>0</v>
      </c>
      <c r="Q241" s="11"/>
      <c r="R241" s="6">
        <v>0</v>
      </c>
      <c r="S241" s="11"/>
      <c r="T241" s="6">
        <v>0</v>
      </c>
      <c r="U241" s="11"/>
      <c r="V241" s="6">
        <v>0</v>
      </c>
      <c r="W241" s="11"/>
      <c r="X241" s="6">
        <v>0</v>
      </c>
      <c r="Y241" s="11"/>
      <c r="Z241" s="6">
        <v>0</v>
      </c>
      <c r="AA241" s="11">
        <v>50</v>
      </c>
      <c r="AB241" s="6"/>
    </row>
    <row r="242" spans="2:28" x14ac:dyDescent="0.3">
      <c r="B242" s="12" t="s">
        <v>222</v>
      </c>
      <c r="C242" s="11"/>
      <c r="D242" s="6"/>
      <c r="E242" s="11"/>
      <c r="F242" s="6">
        <v>0</v>
      </c>
      <c r="G242" s="11"/>
      <c r="H242" s="6">
        <v>0</v>
      </c>
      <c r="I242" s="11"/>
      <c r="J242" s="6">
        <v>0</v>
      </c>
      <c r="K242" s="11">
        <v>200</v>
      </c>
      <c r="L242" s="6"/>
      <c r="M242" s="11">
        <v>200</v>
      </c>
      <c r="N242" s="6">
        <v>0</v>
      </c>
      <c r="O242" s="11"/>
      <c r="P242" s="6">
        <v>0</v>
      </c>
      <c r="Q242" s="11"/>
      <c r="R242" s="6">
        <v>0</v>
      </c>
      <c r="S242" s="11"/>
      <c r="T242" s="6">
        <v>0</v>
      </c>
      <c r="U242" s="11"/>
      <c r="V242" s="6">
        <v>0</v>
      </c>
      <c r="W242" s="11"/>
      <c r="X242" s="6">
        <v>0</v>
      </c>
      <c r="Y242" s="11"/>
      <c r="Z242" s="6">
        <v>0</v>
      </c>
      <c r="AA242" s="11">
        <v>400</v>
      </c>
      <c r="AB242" s="6"/>
    </row>
    <row r="243" spans="2:28" x14ac:dyDescent="0.3">
      <c r="B243" s="12" t="s">
        <v>223</v>
      </c>
      <c r="C243" s="11"/>
      <c r="D243" s="6"/>
      <c r="E243" s="11"/>
      <c r="F243" s="6">
        <v>0</v>
      </c>
      <c r="G243" s="11"/>
      <c r="H243" s="6">
        <v>0</v>
      </c>
      <c r="I243" s="11"/>
      <c r="J243" s="6">
        <v>0</v>
      </c>
      <c r="K243" s="11"/>
      <c r="L243" s="6">
        <v>0</v>
      </c>
      <c r="M243" s="11">
        <v>275</v>
      </c>
      <c r="N243" s="6"/>
      <c r="O243" s="11">
        <v>315</v>
      </c>
      <c r="P243" s="6">
        <v>0.14545454545454545</v>
      </c>
      <c r="Q243" s="11"/>
      <c r="R243" s="6">
        <v>0</v>
      </c>
      <c r="S243" s="11"/>
      <c r="T243" s="6">
        <v>0</v>
      </c>
      <c r="U243" s="11"/>
      <c r="V243" s="6">
        <v>0</v>
      </c>
      <c r="W243" s="11"/>
      <c r="X243" s="6">
        <v>0</v>
      </c>
      <c r="Y243" s="11"/>
      <c r="Z243" s="6">
        <v>0</v>
      </c>
      <c r="AA243" s="11">
        <v>590</v>
      </c>
      <c r="AB243" s="6"/>
    </row>
    <row r="244" spans="2:28" x14ac:dyDescent="0.3">
      <c r="B244" s="12" t="s">
        <v>743</v>
      </c>
      <c r="C244" s="11"/>
      <c r="D244" s="6"/>
      <c r="E244" s="11"/>
      <c r="F244" s="6">
        <v>0</v>
      </c>
      <c r="G244" s="11"/>
      <c r="H244" s="6">
        <v>0</v>
      </c>
      <c r="I244" s="11"/>
      <c r="J244" s="6">
        <v>0</v>
      </c>
      <c r="K244" s="11"/>
      <c r="L244" s="6">
        <v>0</v>
      </c>
      <c r="M244" s="11"/>
      <c r="N244" s="6">
        <v>0</v>
      </c>
      <c r="O244" s="11">
        <v>950</v>
      </c>
      <c r="P244" s="6"/>
      <c r="Q244" s="11"/>
      <c r="R244" s="6">
        <v>0</v>
      </c>
      <c r="S244" s="11"/>
      <c r="T244" s="6">
        <v>0</v>
      </c>
      <c r="U244" s="11"/>
      <c r="V244" s="6">
        <v>0</v>
      </c>
      <c r="W244" s="11"/>
      <c r="X244" s="6">
        <v>0</v>
      </c>
      <c r="Y244" s="11"/>
      <c r="Z244" s="6">
        <v>0</v>
      </c>
      <c r="AA244" s="11">
        <v>950</v>
      </c>
      <c r="AB244" s="6"/>
    </row>
    <row r="245" spans="2:28" x14ac:dyDescent="0.3">
      <c r="B245" s="12" t="s">
        <v>744</v>
      </c>
      <c r="C245" s="11"/>
      <c r="D245" s="6"/>
      <c r="E245" s="11"/>
      <c r="F245" s="6">
        <v>0</v>
      </c>
      <c r="G245" s="11"/>
      <c r="H245" s="6">
        <v>0</v>
      </c>
      <c r="I245" s="11"/>
      <c r="J245" s="6">
        <v>0</v>
      </c>
      <c r="K245" s="11"/>
      <c r="L245" s="6">
        <v>0</v>
      </c>
      <c r="M245" s="11"/>
      <c r="N245" s="6">
        <v>0</v>
      </c>
      <c r="O245" s="11">
        <v>990</v>
      </c>
      <c r="P245" s="6"/>
      <c r="Q245" s="11"/>
      <c r="R245" s="6">
        <v>0</v>
      </c>
      <c r="S245" s="11"/>
      <c r="T245" s="6">
        <v>0</v>
      </c>
      <c r="U245" s="11"/>
      <c r="V245" s="6">
        <v>0</v>
      </c>
      <c r="W245" s="11"/>
      <c r="X245" s="6">
        <v>0</v>
      </c>
      <c r="Y245" s="11"/>
      <c r="Z245" s="6">
        <v>0</v>
      </c>
      <c r="AA245" s="11">
        <v>990</v>
      </c>
      <c r="AB245" s="6"/>
    </row>
    <row r="246" spans="2:28" x14ac:dyDescent="0.3">
      <c r="B246" s="12" t="s">
        <v>721</v>
      </c>
      <c r="C246" s="11"/>
      <c r="D246" s="6"/>
      <c r="E246" s="11"/>
      <c r="F246" s="6">
        <v>0</v>
      </c>
      <c r="G246" s="11"/>
      <c r="H246" s="6">
        <v>0</v>
      </c>
      <c r="I246" s="11"/>
      <c r="J246" s="6">
        <v>0</v>
      </c>
      <c r="K246" s="11"/>
      <c r="L246" s="6">
        <v>0</v>
      </c>
      <c r="M246" s="11"/>
      <c r="N246" s="6">
        <v>0</v>
      </c>
      <c r="O246" s="11">
        <v>1190</v>
      </c>
      <c r="P246" s="6"/>
      <c r="Q246" s="11">
        <v>120</v>
      </c>
      <c r="R246" s="6">
        <v>-0.89915966386554624</v>
      </c>
      <c r="S246" s="11"/>
      <c r="T246" s="6">
        <v>0</v>
      </c>
      <c r="U246" s="11"/>
      <c r="V246" s="6">
        <v>0</v>
      </c>
      <c r="W246" s="11"/>
      <c r="X246" s="6">
        <v>0</v>
      </c>
      <c r="Y246" s="11"/>
      <c r="Z246" s="6">
        <v>0</v>
      </c>
      <c r="AA246" s="11">
        <v>1310</v>
      </c>
      <c r="AB246" s="6"/>
    </row>
    <row r="247" spans="2:28" x14ac:dyDescent="0.3">
      <c r="B247" s="12" t="s">
        <v>224</v>
      </c>
      <c r="C247" s="11"/>
      <c r="D247" s="6"/>
      <c r="E247" s="11"/>
      <c r="F247" s="6">
        <v>0</v>
      </c>
      <c r="G247" s="11"/>
      <c r="H247" s="6">
        <v>0</v>
      </c>
      <c r="I247" s="11"/>
      <c r="J247" s="6">
        <v>0</v>
      </c>
      <c r="K247" s="11"/>
      <c r="L247" s="6">
        <v>0</v>
      </c>
      <c r="M247" s="11">
        <v>715</v>
      </c>
      <c r="N247" s="6"/>
      <c r="O247" s="11"/>
      <c r="P247" s="6">
        <v>0</v>
      </c>
      <c r="Q247" s="11"/>
      <c r="R247" s="6">
        <v>0</v>
      </c>
      <c r="S247" s="11"/>
      <c r="T247" s="6">
        <v>0</v>
      </c>
      <c r="U247" s="11"/>
      <c r="V247" s="6">
        <v>0</v>
      </c>
      <c r="W247" s="11"/>
      <c r="X247" s="6">
        <v>0</v>
      </c>
      <c r="Y247" s="11"/>
      <c r="Z247" s="6">
        <v>0</v>
      </c>
      <c r="AA247" s="11">
        <v>715</v>
      </c>
      <c r="AB247" s="6"/>
    </row>
    <row r="248" spans="2:28" x14ac:dyDescent="0.3">
      <c r="B248" s="12" t="s">
        <v>225</v>
      </c>
      <c r="C248" s="11"/>
      <c r="D248" s="6"/>
      <c r="E248" s="11"/>
      <c r="F248" s="6">
        <v>0</v>
      </c>
      <c r="G248" s="11"/>
      <c r="H248" s="6">
        <v>0</v>
      </c>
      <c r="I248" s="11"/>
      <c r="J248" s="6">
        <v>0</v>
      </c>
      <c r="K248" s="11"/>
      <c r="L248" s="6">
        <v>0</v>
      </c>
      <c r="M248" s="11">
        <v>100</v>
      </c>
      <c r="N248" s="6"/>
      <c r="O248" s="11">
        <v>400</v>
      </c>
      <c r="P248" s="6">
        <v>3</v>
      </c>
      <c r="Q248" s="11"/>
      <c r="R248" s="6">
        <v>0</v>
      </c>
      <c r="S248" s="11"/>
      <c r="T248" s="6">
        <v>0</v>
      </c>
      <c r="U248" s="11"/>
      <c r="V248" s="6">
        <v>0</v>
      </c>
      <c r="W248" s="11"/>
      <c r="X248" s="6">
        <v>0</v>
      </c>
      <c r="Y248" s="11"/>
      <c r="Z248" s="6">
        <v>0</v>
      </c>
      <c r="AA248" s="11">
        <v>500</v>
      </c>
      <c r="AB248" s="6"/>
    </row>
    <row r="249" spans="2:28" x14ac:dyDescent="0.3">
      <c r="B249" s="12" t="s">
        <v>226</v>
      </c>
      <c r="C249" s="11"/>
      <c r="D249" s="6"/>
      <c r="E249" s="11"/>
      <c r="F249" s="6">
        <v>0</v>
      </c>
      <c r="G249" s="11"/>
      <c r="H249" s="6">
        <v>0</v>
      </c>
      <c r="I249" s="11"/>
      <c r="J249" s="6">
        <v>0</v>
      </c>
      <c r="K249" s="11"/>
      <c r="L249" s="6">
        <v>0</v>
      </c>
      <c r="M249" s="11"/>
      <c r="N249" s="6">
        <v>0</v>
      </c>
      <c r="O249" s="11">
        <v>2100</v>
      </c>
      <c r="P249" s="6"/>
      <c r="Q249" s="11"/>
      <c r="R249" s="6">
        <v>0</v>
      </c>
      <c r="S249" s="11"/>
      <c r="T249" s="6">
        <v>0</v>
      </c>
      <c r="U249" s="11"/>
      <c r="V249" s="6">
        <v>0</v>
      </c>
      <c r="W249" s="11"/>
      <c r="X249" s="6">
        <v>0</v>
      </c>
      <c r="Y249" s="11"/>
      <c r="Z249" s="6">
        <v>0</v>
      </c>
      <c r="AA249" s="11">
        <v>2100</v>
      </c>
      <c r="AB249" s="6"/>
    </row>
    <row r="250" spans="2:28" x14ac:dyDescent="0.3">
      <c r="B250" s="12" t="s">
        <v>227</v>
      </c>
      <c r="C250" s="11"/>
      <c r="D250" s="6"/>
      <c r="E250" s="11"/>
      <c r="F250" s="6">
        <v>0</v>
      </c>
      <c r="G250" s="11"/>
      <c r="H250" s="6">
        <v>0</v>
      </c>
      <c r="I250" s="11"/>
      <c r="J250" s="6">
        <v>0</v>
      </c>
      <c r="K250" s="11"/>
      <c r="L250" s="6">
        <v>0</v>
      </c>
      <c r="M250" s="11"/>
      <c r="N250" s="6">
        <v>0</v>
      </c>
      <c r="O250" s="11">
        <v>230</v>
      </c>
      <c r="P250" s="6"/>
      <c r="Q250" s="11"/>
      <c r="R250" s="6">
        <v>0</v>
      </c>
      <c r="S250" s="11"/>
      <c r="T250" s="6">
        <v>0</v>
      </c>
      <c r="U250" s="11"/>
      <c r="V250" s="6">
        <v>0</v>
      </c>
      <c r="W250" s="11"/>
      <c r="X250" s="6">
        <v>0</v>
      </c>
      <c r="Y250" s="11"/>
      <c r="Z250" s="6">
        <v>0</v>
      </c>
      <c r="AA250" s="11">
        <v>230</v>
      </c>
      <c r="AB250" s="6"/>
    </row>
    <row r="251" spans="2:28" x14ac:dyDescent="0.3">
      <c r="B251" s="12" t="s">
        <v>353</v>
      </c>
      <c r="C251" s="11"/>
      <c r="D251" s="6"/>
      <c r="E251" s="11"/>
      <c r="F251" s="6">
        <v>0</v>
      </c>
      <c r="G251" s="11"/>
      <c r="H251" s="6">
        <v>0</v>
      </c>
      <c r="I251" s="11"/>
      <c r="J251" s="6">
        <v>0</v>
      </c>
      <c r="K251" s="11"/>
      <c r="L251" s="6">
        <v>0</v>
      </c>
      <c r="M251" s="11"/>
      <c r="N251" s="6">
        <v>0</v>
      </c>
      <c r="O251" s="11">
        <v>305</v>
      </c>
      <c r="P251" s="6"/>
      <c r="Q251" s="11"/>
      <c r="R251" s="6">
        <v>0</v>
      </c>
      <c r="S251" s="11"/>
      <c r="T251" s="6">
        <v>0</v>
      </c>
      <c r="U251" s="11"/>
      <c r="V251" s="6">
        <v>0</v>
      </c>
      <c r="W251" s="11"/>
      <c r="X251" s="6">
        <v>0</v>
      </c>
      <c r="Y251" s="11"/>
      <c r="Z251" s="6">
        <v>0</v>
      </c>
      <c r="AA251" s="11">
        <v>305</v>
      </c>
      <c r="AB251" s="6"/>
    </row>
    <row r="252" spans="2:28" x14ac:dyDescent="0.3">
      <c r="B252" s="12" t="s">
        <v>355</v>
      </c>
      <c r="C252" s="11"/>
      <c r="D252" s="6"/>
      <c r="E252" s="11"/>
      <c r="F252" s="6">
        <v>0</v>
      </c>
      <c r="G252" s="11"/>
      <c r="H252" s="6">
        <v>0</v>
      </c>
      <c r="I252" s="11"/>
      <c r="J252" s="6">
        <v>0</v>
      </c>
      <c r="K252" s="11"/>
      <c r="L252" s="6">
        <v>0</v>
      </c>
      <c r="M252" s="11"/>
      <c r="N252" s="6">
        <v>0</v>
      </c>
      <c r="O252" s="11">
        <v>400</v>
      </c>
      <c r="P252" s="6"/>
      <c r="Q252" s="11"/>
      <c r="R252" s="6">
        <v>0</v>
      </c>
      <c r="S252" s="11"/>
      <c r="T252" s="6">
        <v>0</v>
      </c>
      <c r="U252" s="11"/>
      <c r="V252" s="6">
        <v>0</v>
      </c>
      <c r="W252" s="11"/>
      <c r="X252" s="6">
        <v>0</v>
      </c>
      <c r="Y252" s="11"/>
      <c r="Z252" s="6">
        <v>0</v>
      </c>
      <c r="AA252" s="11">
        <v>400</v>
      </c>
      <c r="AB252" s="6"/>
    </row>
    <row r="253" spans="2:28" x14ac:dyDescent="0.3">
      <c r="B253" s="12" t="s">
        <v>458</v>
      </c>
      <c r="C253" s="11"/>
      <c r="D253" s="6"/>
      <c r="E253" s="11"/>
      <c r="F253" s="6">
        <v>0</v>
      </c>
      <c r="G253" s="11"/>
      <c r="H253" s="6">
        <v>0</v>
      </c>
      <c r="I253" s="11"/>
      <c r="J253" s="6">
        <v>0</v>
      </c>
      <c r="K253" s="11"/>
      <c r="L253" s="6">
        <v>0</v>
      </c>
      <c r="M253" s="11"/>
      <c r="N253" s="6">
        <v>0</v>
      </c>
      <c r="O253" s="11">
        <v>700</v>
      </c>
      <c r="P253" s="6"/>
      <c r="Q253" s="11"/>
      <c r="R253" s="6">
        <v>0</v>
      </c>
      <c r="S253" s="11"/>
      <c r="T253" s="6">
        <v>0</v>
      </c>
      <c r="U253" s="11"/>
      <c r="V253" s="6">
        <v>0</v>
      </c>
      <c r="W253" s="11"/>
      <c r="X253" s="6">
        <v>0</v>
      </c>
      <c r="Y253" s="11"/>
      <c r="Z253" s="6">
        <v>0</v>
      </c>
      <c r="AA253" s="11">
        <v>700</v>
      </c>
      <c r="AB253" s="6"/>
    </row>
    <row r="254" spans="2:28" x14ac:dyDescent="0.3">
      <c r="B254" s="12" t="s">
        <v>228</v>
      </c>
      <c r="C254" s="11"/>
      <c r="D254" s="6"/>
      <c r="E254" s="11"/>
      <c r="F254" s="6">
        <v>0</v>
      </c>
      <c r="G254" s="11"/>
      <c r="H254" s="6">
        <v>0</v>
      </c>
      <c r="I254" s="11"/>
      <c r="J254" s="6">
        <v>0</v>
      </c>
      <c r="K254" s="11"/>
      <c r="L254" s="6">
        <v>0</v>
      </c>
      <c r="M254" s="11"/>
      <c r="N254" s="6">
        <v>0</v>
      </c>
      <c r="O254" s="11">
        <v>75</v>
      </c>
      <c r="P254" s="6"/>
      <c r="Q254" s="11">
        <v>3595</v>
      </c>
      <c r="R254" s="6">
        <v>46.93333333333333</v>
      </c>
      <c r="S254" s="11"/>
      <c r="T254" s="6">
        <v>0</v>
      </c>
      <c r="U254" s="11"/>
      <c r="V254" s="6">
        <v>0</v>
      </c>
      <c r="W254" s="11"/>
      <c r="X254" s="6">
        <v>0</v>
      </c>
      <c r="Y254" s="11"/>
      <c r="Z254" s="6">
        <v>0</v>
      </c>
      <c r="AA254" s="11">
        <v>3670</v>
      </c>
      <c r="AB254" s="6"/>
    </row>
    <row r="255" spans="2:28" x14ac:dyDescent="0.3">
      <c r="B255" s="12" t="s">
        <v>734</v>
      </c>
      <c r="C255" s="11"/>
      <c r="D255" s="6"/>
      <c r="E255" s="11"/>
      <c r="F255" s="6">
        <v>0</v>
      </c>
      <c r="G255" s="11"/>
      <c r="H255" s="6">
        <v>0</v>
      </c>
      <c r="I255" s="11"/>
      <c r="J255" s="6">
        <v>0</v>
      </c>
      <c r="K255" s="11"/>
      <c r="L255" s="6">
        <v>0</v>
      </c>
      <c r="M255" s="11"/>
      <c r="N255" s="6">
        <v>0</v>
      </c>
      <c r="O255" s="11"/>
      <c r="P255" s="6">
        <v>0</v>
      </c>
      <c r="Q255" s="11"/>
      <c r="R255" s="6">
        <v>0</v>
      </c>
      <c r="S255" s="11"/>
      <c r="T255" s="6">
        <v>0</v>
      </c>
      <c r="U255" s="11"/>
      <c r="V255" s="6">
        <v>0</v>
      </c>
      <c r="W255" s="11"/>
      <c r="X255" s="6">
        <v>0</v>
      </c>
      <c r="Y255" s="11">
        <v>520</v>
      </c>
      <c r="Z255" s="6"/>
      <c r="AA255" s="11">
        <v>520</v>
      </c>
      <c r="AB255" s="6"/>
    </row>
    <row r="256" spans="2:28" x14ac:dyDescent="0.3">
      <c r="B256" s="12" t="s">
        <v>775</v>
      </c>
      <c r="C256" s="11"/>
      <c r="D256" s="6"/>
      <c r="E256" s="11"/>
      <c r="F256" s="6">
        <v>0</v>
      </c>
      <c r="G256" s="11"/>
      <c r="H256" s="6">
        <v>0</v>
      </c>
      <c r="I256" s="11"/>
      <c r="J256" s="6">
        <v>0</v>
      </c>
      <c r="K256" s="11"/>
      <c r="L256" s="6">
        <v>0</v>
      </c>
      <c r="M256" s="11"/>
      <c r="N256" s="6">
        <v>0</v>
      </c>
      <c r="O256" s="11"/>
      <c r="P256" s="6">
        <v>0</v>
      </c>
      <c r="Q256" s="11"/>
      <c r="R256" s="6">
        <v>0</v>
      </c>
      <c r="S256" s="11"/>
      <c r="T256" s="6">
        <v>0</v>
      </c>
      <c r="U256" s="11"/>
      <c r="V256" s="6">
        <v>0</v>
      </c>
      <c r="W256" s="11">
        <v>478.79999999999995</v>
      </c>
      <c r="X256" s="6"/>
      <c r="Y256" s="11"/>
      <c r="Z256" s="6">
        <v>0</v>
      </c>
      <c r="AA256" s="11">
        <v>478.79999999999995</v>
      </c>
      <c r="AB256" s="6"/>
    </row>
    <row r="257" spans="2:28" x14ac:dyDescent="0.3">
      <c r="B257" s="12" t="s">
        <v>776</v>
      </c>
      <c r="C257" s="11"/>
      <c r="D257" s="6"/>
      <c r="E257" s="11"/>
      <c r="F257" s="6">
        <v>0</v>
      </c>
      <c r="G257" s="11"/>
      <c r="H257" s="6">
        <v>0</v>
      </c>
      <c r="I257" s="11"/>
      <c r="J257" s="6">
        <v>0</v>
      </c>
      <c r="K257" s="11"/>
      <c r="L257" s="6">
        <v>0</v>
      </c>
      <c r="M257" s="11"/>
      <c r="N257" s="6">
        <v>0</v>
      </c>
      <c r="O257" s="11"/>
      <c r="P257" s="6">
        <v>0</v>
      </c>
      <c r="Q257" s="11"/>
      <c r="R257" s="6">
        <v>0</v>
      </c>
      <c r="S257" s="11"/>
      <c r="T257" s="6">
        <v>0</v>
      </c>
      <c r="U257" s="11"/>
      <c r="V257" s="6">
        <v>0</v>
      </c>
      <c r="W257" s="11">
        <v>1990</v>
      </c>
      <c r="X257" s="6"/>
      <c r="Y257" s="11"/>
      <c r="Z257" s="6">
        <v>0</v>
      </c>
      <c r="AA257" s="11">
        <v>1990</v>
      </c>
      <c r="AB257" s="6"/>
    </row>
    <row r="258" spans="2:28" x14ac:dyDescent="0.3">
      <c r="B258" s="12" t="s">
        <v>777</v>
      </c>
      <c r="C258" s="11"/>
      <c r="D258" s="6"/>
      <c r="E258" s="11"/>
      <c r="F258" s="6">
        <v>0</v>
      </c>
      <c r="G258" s="11"/>
      <c r="H258" s="6">
        <v>0</v>
      </c>
      <c r="I258" s="11">
        <v>1159.8000000000004</v>
      </c>
      <c r="J258" s="6"/>
      <c r="K258" s="11">
        <v>2495.2000000000003</v>
      </c>
      <c r="L258" s="6">
        <v>1.1514054147266766</v>
      </c>
      <c r="M258" s="11"/>
      <c r="N258" s="6">
        <v>0</v>
      </c>
      <c r="O258" s="11"/>
      <c r="P258" s="6">
        <v>0</v>
      </c>
      <c r="Q258" s="11"/>
      <c r="R258" s="6">
        <v>0</v>
      </c>
      <c r="S258" s="11"/>
      <c r="T258" s="6">
        <v>0</v>
      </c>
      <c r="U258" s="11"/>
      <c r="V258" s="6">
        <v>0</v>
      </c>
      <c r="W258" s="11">
        <v>1875</v>
      </c>
      <c r="X258" s="6"/>
      <c r="Y258" s="11">
        <v>3284.9999999999995</v>
      </c>
      <c r="Z258" s="6">
        <v>0.75199999999999978</v>
      </c>
      <c r="AA258" s="11">
        <v>8815</v>
      </c>
      <c r="AB258" s="6"/>
    </row>
    <row r="259" spans="2:28" x14ac:dyDescent="0.3">
      <c r="B259" s="12" t="s">
        <v>87</v>
      </c>
      <c r="C259" s="11"/>
      <c r="D259" s="6"/>
      <c r="E259" s="11"/>
      <c r="F259" s="6">
        <v>0</v>
      </c>
      <c r="G259" s="11"/>
      <c r="H259" s="6">
        <v>0</v>
      </c>
      <c r="I259" s="11"/>
      <c r="J259" s="6">
        <v>0</v>
      </c>
      <c r="K259" s="11"/>
      <c r="L259" s="6">
        <v>0</v>
      </c>
      <c r="M259" s="11"/>
      <c r="N259" s="6">
        <v>0</v>
      </c>
      <c r="O259" s="11"/>
      <c r="P259" s="6">
        <v>0</v>
      </c>
      <c r="Q259" s="11"/>
      <c r="R259" s="6">
        <v>0</v>
      </c>
      <c r="S259" s="11"/>
      <c r="T259" s="6">
        <v>0</v>
      </c>
      <c r="U259" s="11"/>
      <c r="V259" s="6">
        <v>0</v>
      </c>
      <c r="W259" s="11"/>
      <c r="X259" s="6">
        <v>0</v>
      </c>
      <c r="Y259" s="11">
        <v>305</v>
      </c>
      <c r="Z259" s="6"/>
      <c r="AA259" s="11">
        <v>305</v>
      </c>
      <c r="AB259" s="6"/>
    </row>
    <row r="260" spans="2:28" x14ac:dyDescent="0.3">
      <c r="B260" s="12" t="s">
        <v>252</v>
      </c>
      <c r="C260" s="11"/>
      <c r="D260" s="6"/>
      <c r="E260" s="11"/>
      <c r="F260" s="6">
        <v>0</v>
      </c>
      <c r="G260" s="11"/>
      <c r="H260" s="6">
        <v>0</v>
      </c>
      <c r="I260" s="11">
        <v>130</v>
      </c>
      <c r="J260" s="6"/>
      <c r="K260" s="11">
        <v>130</v>
      </c>
      <c r="L260" s="6">
        <v>0</v>
      </c>
      <c r="M260" s="11"/>
      <c r="N260" s="6">
        <v>0</v>
      </c>
      <c r="O260" s="11">
        <v>785</v>
      </c>
      <c r="P260" s="6"/>
      <c r="Q260" s="11"/>
      <c r="R260" s="6">
        <v>0</v>
      </c>
      <c r="S260" s="11"/>
      <c r="T260" s="6">
        <v>0</v>
      </c>
      <c r="U260" s="11"/>
      <c r="V260" s="6">
        <v>0</v>
      </c>
      <c r="W260" s="11"/>
      <c r="X260" s="6">
        <v>0</v>
      </c>
      <c r="Y260" s="11"/>
      <c r="Z260" s="6">
        <v>0</v>
      </c>
      <c r="AA260" s="11">
        <v>1045</v>
      </c>
      <c r="AB260" s="6"/>
    </row>
    <row r="261" spans="2:28" x14ac:dyDescent="0.3">
      <c r="B261" s="12" t="s">
        <v>254</v>
      </c>
      <c r="C261" s="11"/>
      <c r="D261" s="6"/>
      <c r="E261" s="11"/>
      <c r="F261" s="6">
        <v>0</v>
      </c>
      <c r="G261" s="11"/>
      <c r="H261" s="6">
        <v>0</v>
      </c>
      <c r="I261" s="11">
        <v>76</v>
      </c>
      <c r="J261" s="6"/>
      <c r="K261" s="11">
        <v>24</v>
      </c>
      <c r="L261" s="6">
        <v>-0.68421052631578949</v>
      </c>
      <c r="M261" s="11">
        <v>80</v>
      </c>
      <c r="N261" s="6">
        <v>2.3333333333333335</v>
      </c>
      <c r="O261" s="11">
        <v>1964.9999999999998</v>
      </c>
      <c r="P261" s="6">
        <v>23.562499999999996</v>
      </c>
      <c r="Q261" s="11"/>
      <c r="R261" s="6">
        <v>0</v>
      </c>
      <c r="S261" s="11"/>
      <c r="T261" s="6">
        <v>0</v>
      </c>
      <c r="U261" s="11"/>
      <c r="V261" s="6">
        <v>0</v>
      </c>
      <c r="W261" s="11"/>
      <c r="X261" s="6">
        <v>0</v>
      </c>
      <c r="Y261" s="11"/>
      <c r="Z261" s="6">
        <v>0</v>
      </c>
      <c r="AA261" s="11">
        <v>2145</v>
      </c>
      <c r="AB261" s="6"/>
    </row>
    <row r="262" spans="2:28" x14ac:dyDescent="0.3">
      <c r="B262" s="12" t="s">
        <v>255</v>
      </c>
      <c r="C262" s="11"/>
      <c r="D262" s="6"/>
      <c r="E262" s="11"/>
      <c r="F262" s="6">
        <v>0</v>
      </c>
      <c r="G262" s="11"/>
      <c r="H262" s="6">
        <v>0</v>
      </c>
      <c r="I262" s="11">
        <v>26</v>
      </c>
      <c r="J262" s="6"/>
      <c r="K262" s="11">
        <v>24</v>
      </c>
      <c r="L262" s="6">
        <v>-7.6923076923076927E-2</v>
      </c>
      <c r="M262" s="11"/>
      <c r="N262" s="6">
        <v>0</v>
      </c>
      <c r="O262" s="11">
        <v>805</v>
      </c>
      <c r="P262" s="6"/>
      <c r="Q262" s="11"/>
      <c r="R262" s="6">
        <v>0</v>
      </c>
      <c r="S262" s="11"/>
      <c r="T262" s="6">
        <v>0</v>
      </c>
      <c r="U262" s="11"/>
      <c r="V262" s="6">
        <v>0</v>
      </c>
      <c r="W262" s="11"/>
      <c r="X262" s="6">
        <v>0</v>
      </c>
      <c r="Y262" s="11"/>
      <c r="Z262" s="6">
        <v>0</v>
      </c>
      <c r="AA262" s="11">
        <v>855</v>
      </c>
      <c r="AB262" s="6"/>
    </row>
    <row r="263" spans="2:28" x14ac:dyDescent="0.3">
      <c r="B263" s="12" t="s">
        <v>448</v>
      </c>
      <c r="C263" s="11"/>
      <c r="D263" s="6"/>
      <c r="E263" s="11"/>
      <c r="F263" s="6">
        <v>0</v>
      </c>
      <c r="G263" s="11"/>
      <c r="H263" s="6">
        <v>0</v>
      </c>
      <c r="I263" s="11"/>
      <c r="J263" s="6">
        <v>0</v>
      </c>
      <c r="K263" s="11">
        <v>125</v>
      </c>
      <c r="L263" s="6"/>
      <c r="M263" s="11">
        <v>101</v>
      </c>
      <c r="N263" s="6">
        <v>-0.192</v>
      </c>
      <c r="O263" s="11">
        <v>343</v>
      </c>
      <c r="P263" s="6">
        <v>2.3960396039603959</v>
      </c>
      <c r="Q263" s="11">
        <v>11</v>
      </c>
      <c r="R263" s="6">
        <v>-0.96793002915451898</v>
      </c>
      <c r="S263" s="11"/>
      <c r="T263" s="6">
        <v>0</v>
      </c>
      <c r="U263" s="11"/>
      <c r="V263" s="6">
        <v>0</v>
      </c>
      <c r="W263" s="11"/>
      <c r="X263" s="6">
        <v>0</v>
      </c>
      <c r="Y263" s="11"/>
      <c r="Z263" s="6">
        <v>0</v>
      </c>
      <c r="AA263" s="11">
        <v>580</v>
      </c>
      <c r="AB263" s="6"/>
    </row>
    <row r="264" spans="2:28" x14ac:dyDescent="0.3">
      <c r="B264" s="12" t="s">
        <v>449</v>
      </c>
      <c r="C264" s="11"/>
      <c r="D264" s="6"/>
      <c r="E264" s="11"/>
      <c r="F264" s="6">
        <v>0</v>
      </c>
      <c r="G264" s="11"/>
      <c r="H264" s="6">
        <v>0</v>
      </c>
      <c r="I264" s="11"/>
      <c r="J264" s="6">
        <v>0</v>
      </c>
      <c r="K264" s="11">
        <v>225</v>
      </c>
      <c r="L264" s="6"/>
      <c r="M264" s="11"/>
      <c r="N264" s="6">
        <v>0</v>
      </c>
      <c r="O264" s="11"/>
      <c r="P264" s="6">
        <v>0</v>
      </c>
      <c r="Q264" s="11"/>
      <c r="R264" s="6">
        <v>0</v>
      </c>
      <c r="S264" s="11"/>
      <c r="T264" s="6">
        <v>0</v>
      </c>
      <c r="U264" s="11"/>
      <c r="V264" s="6">
        <v>0</v>
      </c>
      <c r="W264" s="11"/>
      <c r="X264" s="6">
        <v>0</v>
      </c>
      <c r="Y264" s="11"/>
      <c r="Z264" s="6">
        <v>0</v>
      </c>
      <c r="AA264" s="11">
        <v>225</v>
      </c>
      <c r="AB264" s="6"/>
    </row>
    <row r="265" spans="2:28" x14ac:dyDescent="0.3">
      <c r="B265" s="12" t="s">
        <v>778</v>
      </c>
      <c r="C265" s="11"/>
      <c r="D265" s="6"/>
      <c r="E265" s="11"/>
      <c r="F265" s="6">
        <v>0</v>
      </c>
      <c r="G265" s="11"/>
      <c r="H265" s="6">
        <v>0</v>
      </c>
      <c r="I265" s="11"/>
      <c r="J265" s="6">
        <v>0</v>
      </c>
      <c r="K265" s="11">
        <v>1520</v>
      </c>
      <c r="L265" s="6"/>
      <c r="M265" s="11">
        <v>1555.4000000000003</v>
      </c>
      <c r="N265" s="6">
        <v>2.3289473684210735E-2</v>
      </c>
      <c r="O265" s="11">
        <v>1759.6000000000001</v>
      </c>
      <c r="P265" s="6">
        <v>0.13128455702713115</v>
      </c>
      <c r="Q265" s="11"/>
      <c r="R265" s="6">
        <v>0</v>
      </c>
      <c r="S265" s="11"/>
      <c r="T265" s="6">
        <v>0</v>
      </c>
      <c r="U265" s="11"/>
      <c r="V265" s="6">
        <v>0</v>
      </c>
      <c r="W265" s="11"/>
      <c r="X265" s="6">
        <v>0</v>
      </c>
      <c r="Y265" s="11"/>
      <c r="Z265" s="6">
        <v>0</v>
      </c>
      <c r="AA265" s="11">
        <v>4835.0000000000009</v>
      </c>
      <c r="AB265" s="6"/>
    </row>
    <row r="266" spans="2:28" x14ac:dyDescent="0.3">
      <c r="B266" s="12" t="s">
        <v>779</v>
      </c>
      <c r="C266" s="11"/>
      <c r="D266" s="6"/>
      <c r="E266" s="11"/>
      <c r="F266" s="6">
        <v>0</v>
      </c>
      <c r="G266" s="11"/>
      <c r="H266" s="6">
        <v>0</v>
      </c>
      <c r="I266" s="11"/>
      <c r="J266" s="6">
        <v>0</v>
      </c>
      <c r="K266" s="11"/>
      <c r="L266" s="6">
        <v>0</v>
      </c>
      <c r="M266" s="11">
        <v>1470.1999999999998</v>
      </c>
      <c r="N266" s="6"/>
      <c r="O266" s="11">
        <v>824.80000000000018</v>
      </c>
      <c r="P266" s="6">
        <v>-0.43898789280369999</v>
      </c>
      <c r="Q266" s="11"/>
      <c r="R266" s="6">
        <v>0</v>
      </c>
      <c r="S266" s="11"/>
      <c r="T266" s="6">
        <v>0</v>
      </c>
      <c r="U266" s="11"/>
      <c r="V266" s="6">
        <v>0</v>
      </c>
      <c r="W266" s="11"/>
      <c r="X266" s="6">
        <v>0</v>
      </c>
      <c r="Y266" s="11"/>
      <c r="Z266" s="6">
        <v>0</v>
      </c>
      <c r="AA266" s="11">
        <v>2295</v>
      </c>
      <c r="AB266" s="6"/>
    </row>
    <row r="267" spans="2:28" x14ac:dyDescent="0.3">
      <c r="B267" s="12" t="s">
        <v>234</v>
      </c>
      <c r="C267" s="11"/>
      <c r="D267" s="6"/>
      <c r="E267" s="11"/>
      <c r="F267" s="6">
        <v>0</v>
      </c>
      <c r="G267" s="11"/>
      <c r="H267" s="6">
        <v>0</v>
      </c>
      <c r="I267" s="11"/>
      <c r="J267" s="6">
        <v>0</v>
      </c>
      <c r="K267" s="11"/>
      <c r="L267" s="6">
        <v>0</v>
      </c>
      <c r="M267" s="11"/>
      <c r="N267" s="6">
        <v>0</v>
      </c>
      <c r="O267" s="11">
        <v>437</v>
      </c>
      <c r="P267" s="6"/>
      <c r="Q267" s="11">
        <v>118</v>
      </c>
      <c r="R267" s="6">
        <v>-0.72997711670480547</v>
      </c>
      <c r="S267" s="11"/>
      <c r="T267" s="6">
        <v>0</v>
      </c>
      <c r="U267" s="11"/>
      <c r="V267" s="6">
        <v>0</v>
      </c>
      <c r="W267" s="11"/>
      <c r="X267" s="6">
        <v>0</v>
      </c>
      <c r="Y267" s="11"/>
      <c r="Z267" s="6">
        <v>0</v>
      </c>
      <c r="AA267" s="11">
        <v>555</v>
      </c>
      <c r="AB267" s="6"/>
    </row>
    <row r="268" spans="2:28" x14ac:dyDescent="0.3">
      <c r="B268" s="12" t="s">
        <v>235</v>
      </c>
      <c r="C268" s="11"/>
      <c r="D268" s="6"/>
      <c r="E268" s="11"/>
      <c r="F268" s="6">
        <v>0</v>
      </c>
      <c r="G268" s="11"/>
      <c r="H268" s="6">
        <v>0</v>
      </c>
      <c r="I268" s="11"/>
      <c r="J268" s="6">
        <v>0</v>
      </c>
      <c r="K268" s="11"/>
      <c r="L268" s="6">
        <v>0</v>
      </c>
      <c r="M268" s="11"/>
      <c r="N268" s="6">
        <v>0</v>
      </c>
      <c r="O268" s="11">
        <v>264</v>
      </c>
      <c r="P268" s="6"/>
      <c r="Q268" s="11">
        <v>86</v>
      </c>
      <c r="R268" s="6">
        <v>-0.6742424242424242</v>
      </c>
      <c r="S268" s="11"/>
      <c r="T268" s="6">
        <v>0</v>
      </c>
      <c r="U268" s="11"/>
      <c r="V268" s="6">
        <v>0</v>
      </c>
      <c r="W268" s="11"/>
      <c r="X268" s="6">
        <v>0</v>
      </c>
      <c r="Y268" s="11"/>
      <c r="Z268" s="6">
        <v>0</v>
      </c>
      <c r="AA268" s="11">
        <v>350</v>
      </c>
      <c r="AB268" s="6"/>
    </row>
    <row r="269" spans="2:28" x14ac:dyDescent="0.3">
      <c r="B269" s="12" t="s">
        <v>495</v>
      </c>
      <c r="C269" s="11"/>
      <c r="D269" s="6"/>
      <c r="E269" s="11"/>
      <c r="F269" s="6">
        <v>0</v>
      </c>
      <c r="G269" s="11"/>
      <c r="H269" s="6">
        <v>0</v>
      </c>
      <c r="I269" s="11"/>
      <c r="J269" s="6">
        <v>0</v>
      </c>
      <c r="K269" s="11"/>
      <c r="L269" s="6">
        <v>0</v>
      </c>
      <c r="M269" s="11"/>
      <c r="N269" s="6">
        <v>0</v>
      </c>
      <c r="O269" s="11"/>
      <c r="P269" s="6">
        <v>0</v>
      </c>
      <c r="Q269" s="11"/>
      <c r="R269" s="6">
        <v>0</v>
      </c>
      <c r="S269" s="11">
        <v>150.00000000000003</v>
      </c>
      <c r="T269" s="6"/>
      <c r="U269" s="11"/>
      <c r="V269" s="6">
        <v>0</v>
      </c>
      <c r="W269" s="11"/>
      <c r="X269" s="6">
        <v>0</v>
      </c>
      <c r="Y269" s="11"/>
      <c r="Z269" s="6">
        <v>0</v>
      </c>
      <c r="AA269" s="11">
        <v>150.00000000000003</v>
      </c>
      <c r="AB269" s="6"/>
    </row>
    <row r="270" spans="2:28" x14ac:dyDescent="0.3">
      <c r="B270" s="12" t="s">
        <v>88</v>
      </c>
      <c r="C270" s="11"/>
      <c r="D270" s="6"/>
      <c r="E270" s="11"/>
      <c r="F270" s="6">
        <v>0</v>
      </c>
      <c r="G270" s="11"/>
      <c r="H270" s="6">
        <v>0</v>
      </c>
      <c r="I270" s="11"/>
      <c r="J270" s="6">
        <v>0</v>
      </c>
      <c r="K270" s="11"/>
      <c r="L270" s="6">
        <v>0</v>
      </c>
      <c r="M270" s="11"/>
      <c r="N270" s="6">
        <v>0</v>
      </c>
      <c r="O270" s="11"/>
      <c r="P270" s="6">
        <v>0</v>
      </c>
      <c r="Q270" s="11"/>
      <c r="R270" s="6">
        <v>0</v>
      </c>
      <c r="S270" s="11">
        <v>180.39999999999998</v>
      </c>
      <c r="T270" s="6"/>
      <c r="U270" s="11">
        <v>464.59999999999991</v>
      </c>
      <c r="V270" s="6">
        <v>1.5753880266075386</v>
      </c>
      <c r="W270" s="11"/>
      <c r="X270" s="6">
        <v>0</v>
      </c>
      <c r="Y270" s="11"/>
      <c r="Z270" s="6">
        <v>0</v>
      </c>
      <c r="AA270" s="11">
        <v>644.99999999999989</v>
      </c>
      <c r="AB270" s="6"/>
    </row>
    <row r="271" spans="2:28" x14ac:dyDescent="0.3">
      <c r="B271" s="12" t="s">
        <v>722</v>
      </c>
      <c r="C271" s="11"/>
      <c r="D271" s="6"/>
      <c r="E271" s="11"/>
      <c r="F271" s="6">
        <v>0</v>
      </c>
      <c r="G271" s="11"/>
      <c r="H271" s="6">
        <v>0</v>
      </c>
      <c r="I271" s="11"/>
      <c r="J271" s="6">
        <v>0</v>
      </c>
      <c r="K271" s="11"/>
      <c r="L271" s="6">
        <v>0</v>
      </c>
      <c r="M271" s="11"/>
      <c r="N271" s="6">
        <v>0</v>
      </c>
      <c r="O271" s="11"/>
      <c r="P271" s="6">
        <v>0</v>
      </c>
      <c r="Q271" s="11"/>
      <c r="R271" s="6">
        <v>0</v>
      </c>
      <c r="S271" s="11">
        <v>29.799999999999997</v>
      </c>
      <c r="T271" s="6"/>
      <c r="U271" s="11">
        <v>15.200000000000001</v>
      </c>
      <c r="V271" s="6">
        <v>-0.48993288590604017</v>
      </c>
      <c r="W271" s="11"/>
      <c r="X271" s="6">
        <v>0</v>
      </c>
      <c r="Y271" s="11"/>
      <c r="Z271" s="6">
        <v>0</v>
      </c>
      <c r="AA271" s="11">
        <v>45</v>
      </c>
      <c r="AB271" s="6"/>
    </row>
    <row r="272" spans="2:28" x14ac:dyDescent="0.3">
      <c r="B272" s="12" t="s">
        <v>498</v>
      </c>
      <c r="C272" s="11"/>
      <c r="D272" s="6"/>
      <c r="E272" s="11"/>
      <c r="F272" s="6">
        <v>0</v>
      </c>
      <c r="G272" s="11"/>
      <c r="H272" s="6">
        <v>0</v>
      </c>
      <c r="I272" s="11"/>
      <c r="J272" s="6">
        <v>0</v>
      </c>
      <c r="K272" s="11"/>
      <c r="L272" s="6">
        <v>0</v>
      </c>
      <c r="M272" s="11"/>
      <c r="N272" s="6">
        <v>0</v>
      </c>
      <c r="O272" s="11"/>
      <c r="P272" s="6">
        <v>0</v>
      </c>
      <c r="Q272" s="11"/>
      <c r="R272" s="6">
        <v>0</v>
      </c>
      <c r="S272" s="11"/>
      <c r="T272" s="6">
        <v>0</v>
      </c>
      <c r="U272" s="11"/>
      <c r="V272" s="6">
        <v>0</v>
      </c>
      <c r="W272" s="11">
        <v>300</v>
      </c>
      <c r="X272" s="6"/>
      <c r="Y272" s="11"/>
      <c r="Z272" s="6">
        <v>0</v>
      </c>
      <c r="AA272" s="11">
        <v>300</v>
      </c>
      <c r="AB272" s="6"/>
    </row>
    <row r="273" spans="2:28" x14ac:dyDescent="0.3">
      <c r="B273" s="12" t="s">
        <v>499</v>
      </c>
      <c r="C273" s="11"/>
      <c r="D273" s="6"/>
      <c r="E273" s="11"/>
      <c r="F273" s="6">
        <v>0</v>
      </c>
      <c r="G273" s="11"/>
      <c r="H273" s="6">
        <v>0</v>
      </c>
      <c r="I273" s="11"/>
      <c r="J273" s="6">
        <v>0</v>
      </c>
      <c r="K273" s="11"/>
      <c r="L273" s="6">
        <v>0</v>
      </c>
      <c r="M273" s="11"/>
      <c r="N273" s="6">
        <v>0</v>
      </c>
      <c r="O273" s="11"/>
      <c r="P273" s="6">
        <v>0</v>
      </c>
      <c r="Q273" s="11"/>
      <c r="R273" s="6">
        <v>0</v>
      </c>
      <c r="S273" s="11"/>
      <c r="T273" s="6">
        <v>0</v>
      </c>
      <c r="U273" s="11"/>
      <c r="V273" s="6">
        <v>0</v>
      </c>
      <c r="W273" s="11">
        <v>175</v>
      </c>
      <c r="X273" s="6"/>
      <c r="Y273" s="11">
        <v>480</v>
      </c>
      <c r="Z273" s="6">
        <v>1.7428571428571429</v>
      </c>
      <c r="AA273" s="11">
        <v>655</v>
      </c>
      <c r="AB273" s="6"/>
    </row>
    <row r="274" spans="2:28" x14ac:dyDescent="0.3">
      <c r="B274" s="12" t="s">
        <v>500</v>
      </c>
      <c r="C274" s="11">
        <v>1660</v>
      </c>
      <c r="D274" s="6"/>
      <c r="E274" s="11"/>
      <c r="F274" s="6">
        <v>0</v>
      </c>
      <c r="G274" s="11">
        <v>1275</v>
      </c>
      <c r="H274" s="6"/>
      <c r="I274" s="11">
        <v>100</v>
      </c>
      <c r="J274" s="6">
        <v>-0.92156862745098034</v>
      </c>
      <c r="K274" s="11"/>
      <c r="L274" s="6">
        <v>0</v>
      </c>
      <c r="M274" s="11"/>
      <c r="N274" s="6">
        <v>0</v>
      </c>
      <c r="O274" s="11"/>
      <c r="P274" s="6">
        <v>0</v>
      </c>
      <c r="Q274" s="11"/>
      <c r="R274" s="6">
        <v>0</v>
      </c>
      <c r="S274" s="11"/>
      <c r="T274" s="6">
        <v>0</v>
      </c>
      <c r="U274" s="11"/>
      <c r="V274" s="6">
        <v>0</v>
      </c>
      <c r="W274" s="11"/>
      <c r="X274" s="6">
        <v>0</v>
      </c>
      <c r="Y274" s="11"/>
      <c r="Z274" s="6">
        <v>0</v>
      </c>
      <c r="AA274" s="11">
        <v>3035</v>
      </c>
      <c r="AB274" s="6"/>
    </row>
    <row r="275" spans="2:28" x14ac:dyDescent="0.3">
      <c r="B275" s="12" t="s">
        <v>501</v>
      </c>
      <c r="C275" s="11"/>
      <c r="D275" s="6"/>
      <c r="E275" s="11"/>
      <c r="F275" s="6">
        <v>0</v>
      </c>
      <c r="G275" s="11"/>
      <c r="H275" s="6">
        <v>0</v>
      </c>
      <c r="I275" s="11"/>
      <c r="J275" s="6">
        <v>0</v>
      </c>
      <c r="K275" s="11"/>
      <c r="L275" s="6">
        <v>0</v>
      </c>
      <c r="M275" s="11">
        <v>269.99999999999994</v>
      </c>
      <c r="N275" s="6"/>
      <c r="O275" s="11"/>
      <c r="P275" s="6">
        <v>0</v>
      </c>
      <c r="Q275" s="11"/>
      <c r="R275" s="6">
        <v>0</v>
      </c>
      <c r="S275" s="11"/>
      <c r="T275" s="6">
        <v>0</v>
      </c>
      <c r="U275" s="11"/>
      <c r="V275" s="6">
        <v>0</v>
      </c>
      <c r="W275" s="11"/>
      <c r="X275" s="6">
        <v>0</v>
      </c>
      <c r="Y275" s="11"/>
      <c r="Z275" s="6">
        <v>0</v>
      </c>
      <c r="AA275" s="11">
        <v>269.99999999999994</v>
      </c>
      <c r="AB275" s="6"/>
    </row>
    <row r="276" spans="2:28" x14ac:dyDescent="0.3">
      <c r="B276" s="12" t="s">
        <v>502</v>
      </c>
      <c r="C276" s="11"/>
      <c r="D276" s="6"/>
      <c r="E276" s="11"/>
      <c r="F276" s="6">
        <v>0</v>
      </c>
      <c r="G276" s="11"/>
      <c r="H276" s="6">
        <v>0</v>
      </c>
      <c r="I276" s="11"/>
      <c r="J276" s="6">
        <v>0</v>
      </c>
      <c r="K276" s="11">
        <v>450</v>
      </c>
      <c r="L276" s="6"/>
      <c r="M276" s="11"/>
      <c r="N276" s="6">
        <v>0</v>
      </c>
      <c r="O276" s="11"/>
      <c r="P276" s="6">
        <v>0</v>
      </c>
      <c r="Q276" s="11"/>
      <c r="R276" s="6">
        <v>0</v>
      </c>
      <c r="S276" s="11"/>
      <c r="T276" s="6">
        <v>0</v>
      </c>
      <c r="U276" s="11"/>
      <c r="V276" s="6">
        <v>0</v>
      </c>
      <c r="W276" s="11"/>
      <c r="X276" s="6">
        <v>0</v>
      </c>
      <c r="Y276" s="11"/>
      <c r="Z276" s="6">
        <v>0</v>
      </c>
      <c r="AA276" s="11">
        <v>450</v>
      </c>
      <c r="AB276" s="6"/>
    </row>
    <row r="277" spans="2:28" x14ac:dyDescent="0.3">
      <c r="B277" s="12" t="s">
        <v>503</v>
      </c>
      <c r="C277" s="11"/>
      <c r="D277" s="6"/>
      <c r="E277" s="11"/>
      <c r="F277" s="6">
        <v>0</v>
      </c>
      <c r="G277" s="11"/>
      <c r="H277" s="6">
        <v>0</v>
      </c>
      <c r="I277" s="11"/>
      <c r="J277" s="6">
        <v>0</v>
      </c>
      <c r="K277" s="11">
        <v>200</v>
      </c>
      <c r="L277" s="6"/>
      <c r="M277" s="11"/>
      <c r="N277" s="6">
        <v>0</v>
      </c>
      <c r="O277" s="11"/>
      <c r="P277" s="6">
        <v>0</v>
      </c>
      <c r="Q277" s="11"/>
      <c r="R277" s="6">
        <v>0</v>
      </c>
      <c r="S277" s="11"/>
      <c r="T277" s="6">
        <v>0</v>
      </c>
      <c r="U277" s="11"/>
      <c r="V277" s="6">
        <v>0</v>
      </c>
      <c r="W277" s="11"/>
      <c r="X277" s="6">
        <v>0</v>
      </c>
      <c r="Y277" s="11"/>
      <c r="Z277" s="6">
        <v>0</v>
      </c>
      <c r="AA277" s="11">
        <v>200</v>
      </c>
      <c r="AB277" s="6"/>
    </row>
    <row r="278" spans="2:28" x14ac:dyDescent="0.3">
      <c r="B278" s="12" t="s">
        <v>504</v>
      </c>
      <c r="C278" s="11"/>
      <c r="D278" s="6"/>
      <c r="E278" s="11"/>
      <c r="F278" s="6">
        <v>0</v>
      </c>
      <c r="G278" s="11"/>
      <c r="H278" s="6">
        <v>0</v>
      </c>
      <c r="I278" s="11"/>
      <c r="J278" s="6">
        <v>0</v>
      </c>
      <c r="K278" s="11"/>
      <c r="L278" s="6">
        <v>0</v>
      </c>
      <c r="M278" s="11">
        <v>449.99999999999994</v>
      </c>
      <c r="N278" s="6"/>
      <c r="O278" s="11"/>
      <c r="P278" s="6">
        <v>0</v>
      </c>
      <c r="Q278" s="11"/>
      <c r="R278" s="6">
        <v>0</v>
      </c>
      <c r="S278" s="11"/>
      <c r="T278" s="6">
        <v>0</v>
      </c>
      <c r="U278" s="11"/>
      <c r="V278" s="6">
        <v>0</v>
      </c>
      <c r="W278" s="11"/>
      <c r="X278" s="6">
        <v>0</v>
      </c>
      <c r="Y278" s="11"/>
      <c r="Z278" s="6">
        <v>0</v>
      </c>
      <c r="AA278" s="11">
        <v>449.99999999999994</v>
      </c>
      <c r="AB278" s="6"/>
    </row>
    <row r="279" spans="2:28" x14ac:dyDescent="0.3">
      <c r="B279" s="12" t="s">
        <v>505</v>
      </c>
      <c r="C279" s="11"/>
      <c r="D279" s="6"/>
      <c r="E279" s="11"/>
      <c r="F279" s="6">
        <v>0</v>
      </c>
      <c r="G279" s="11"/>
      <c r="H279" s="6">
        <v>0</v>
      </c>
      <c r="I279" s="11"/>
      <c r="J279" s="6">
        <v>0</v>
      </c>
      <c r="K279" s="11">
        <v>160</v>
      </c>
      <c r="L279" s="6"/>
      <c r="M279" s="11">
        <v>3760</v>
      </c>
      <c r="N279" s="6">
        <v>22.5</v>
      </c>
      <c r="O279" s="11"/>
      <c r="P279" s="6">
        <v>0</v>
      </c>
      <c r="Q279" s="11"/>
      <c r="R279" s="6">
        <v>0</v>
      </c>
      <c r="S279" s="11"/>
      <c r="T279" s="6">
        <v>0</v>
      </c>
      <c r="U279" s="11"/>
      <c r="V279" s="6">
        <v>0</v>
      </c>
      <c r="W279" s="11"/>
      <c r="X279" s="6">
        <v>0</v>
      </c>
      <c r="Y279" s="11"/>
      <c r="Z279" s="6">
        <v>0</v>
      </c>
      <c r="AA279" s="11">
        <v>3920</v>
      </c>
      <c r="AB279" s="6"/>
    </row>
    <row r="280" spans="2:28" x14ac:dyDescent="0.3">
      <c r="B280" s="12" t="s">
        <v>506</v>
      </c>
      <c r="C280" s="11"/>
      <c r="D280" s="6"/>
      <c r="E280" s="11"/>
      <c r="F280" s="6">
        <v>0</v>
      </c>
      <c r="G280" s="11"/>
      <c r="H280" s="6">
        <v>0</v>
      </c>
      <c r="I280" s="11"/>
      <c r="J280" s="6">
        <v>0</v>
      </c>
      <c r="K280" s="11"/>
      <c r="L280" s="6">
        <v>0</v>
      </c>
      <c r="M280" s="11">
        <v>1084.0000000000002</v>
      </c>
      <c r="N280" s="6"/>
      <c r="O280" s="11">
        <v>131</v>
      </c>
      <c r="P280" s="6">
        <v>-0.87915129151291516</v>
      </c>
      <c r="Q280" s="11">
        <v>160</v>
      </c>
      <c r="R280" s="6">
        <v>0.22137404580152673</v>
      </c>
      <c r="S280" s="11"/>
      <c r="T280" s="6">
        <v>0</v>
      </c>
      <c r="U280" s="11"/>
      <c r="V280" s="6">
        <v>0</v>
      </c>
      <c r="W280" s="11"/>
      <c r="X280" s="6">
        <v>0</v>
      </c>
      <c r="Y280" s="11"/>
      <c r="Z280" s="6">
        <v>0</v>
      </c>
      <c r="AA280" s="11">
        <v>1375.0000000000002</v>
      </c>
      <c r="AB280" s="6"/>
    </row>
    <row r="281" spans="2:28" x14ac:dyDescent="0.3">
      <c r="B281" s="12" t="s">
        <v>507</v>
      </c>
      <c r="C281" s="11"/>
      <c r="D281" s="6"/>
      <c r="E281" s="11"/>
      <c r="F281" s="6">
        <v>0</v>
      </c>
      <c r="G281" s="11"/>
      <c r="H281" s="6">
        <v>0</v>
      </c>
      <c r="I281" s="11"/>
      <c r="J281" s="6">
        <v>0</v>
      </c>
      <c r="K281" s="11">
        <v>50</v>
      </c>
      <c r="L281" s="6"/>
      <c r="M281" s="11">
        <v>1703</v>
      </c>
      <c r="N281" s="6">
        <v>33.06</v>
      </c>
      <c r="O281" s="11">
        <v>1097</v>
      </c>
      <c r="P281" s="6">
        <v>-0.35584263065179095</v>
      </c>
      <c r="Q281" s="11"/>
      <c r="R281" s="6">
        <v>0</v>
      </c>
      <c r="S281" s="11"/>
      <c r="T281" s="6">
        <v>0</v>
      </c>
      <c r="U281" s="11"/>
      <c r="V281" s="6">
        <v>0</v>
      </c>
      <c r="W281" s="11"/>
      <c r="X281" s="6">
        <v>0</v>
      </c>
      <c r="Y281" s="11"/>
      <c r="Z281" s="6">
        <v>0</v>
      </c>
      <c r="AA281" s="11">
        <v>2850</v>
      </c>
      <c r="AB281" s="6"/>
    </row>
    <row r="282" spans="2:28" x14ac:dyDescent="0.3">
      <c r="B282" s="12" t="s">
        <v>508</v>
      </c>
      <c r="C282" s="11"/>
      <c r="D282" s="6"/>
      <c r="E282" s="11"/>
      <c r="F282" s="6">
        <v>0</v>
      </c>
      <c r="G282" s="11"/>
      <c r="H282" s="6">
        <v>0</v>
      </c>
      <c r="I282" s="11"/>
      <c r="J282" s="6">
        <v>0</v>
      </c>
      <c r="K282" s="11"/>
      <c r="L282" s="6">
        <v>0</v>
      </c>
      <c r="M282" s="11"/>
      <c r="N282" s="6">
        <v>0</v>
      </c>
      <c r="O282" s="11">
        <v>75</v>
      </c>
      <c r="P282" s="6"/>
      <c r="Q282" s="11">
        <v>25</v>
      </c>
      <c r="R282" s="6">
        <v>-0.66666666666666663</v>
      </c>
      <c r="S282" s="11">
        <v>501.20000000000005</v>
      </c>
      <c r="T282" s="6">
        <v>19.048000000000002</v>
      </c>
      <c r="U282" s="11">
        <v>2743.7999999999997</v>
      </c>
      <c r="V282" s="6">
        <v>4.474461292897046</v>
      </c>
      <c r="W282" s="11"/>
      <c r="X282" s="6">
        <v>0</v>
      </c>
      <c r="Y282" s="11"/>
      <c r="Z282" s="6">
        <v>0</v>
      </c>
      <c r="AA282" s="11">
        <v>3345</v>
      </c>
      <c r="AB282" s="6"/>
    </row>
    <row r="283" spans="2:28" x14ac:dyDescent="0.3">
      <c r="B283" s="12" t="s">
        <v>511</v>
      </c>
      <c r="C283" s="11"/>
      <c r="D283" s="6"/>
      <c r="E283" s="11"/>
      <c r="F283" s="6">
        <v>0</v>
      </c>
      <c r="G283" s="11"/>
      <c r="H283" s="6">
        <v>0</v>
      </c>
      <c r="I283" s="11"/>
      <c r="J283" s="6">
        <v>0</v>
      </c>
      <c r="K283" s="11"/>
      <c r="L283" s="6">
        <v>0</v>
      </c>
      <c r="M283" s="11"/>
      <c r="N283" s="6">
        <v>0</v>
      </c>
      <c r="O283" s="11"/>
      <c r="P283" s="6">
        <v>0</v>
      </c>
      <c r="Q283" s="11"/>
      <c r="R283" s="6">
        <v>0</v>
      </c>
      <c r="S283" s="11">
        <v>1550.4</v>
      </c>
      <c r="T283" s="6"/>
      <c r="U283" s="11">
        <v>374.59999999999997</v>
      </c>
      <c r="V283" s="6">
        <v>-0.75838493292053666</v>
      </c>
      <c r="W283" s="11"/>
      <c r="X283" s="6">
        <v>0</v>
      </c>
      <c r="Y283" s="11"/>
      <c r="Z283" s="6">
        <v>0</v>
      </c>
      <c r="AA283" s="11">
        <v>1925</v>
      </c>
      <c r="AB283" s="6"/>
    </row>
    <row r="284" spans="2:28" x14ac:dyDescent="0.3">
      <c r="B284" s="12" t="s">
        <v>512</v>
      </c>
      <c r="C284" s="11"/>
      <c r="D284" s="6"/>
      <c r="E284" s="11"/>
      <c r="F284" s="6">
        <v>0</v>
      </c>
      <c r="G284" s="11"/>
      <c r="H284" s="6">
        <v>0</v>
      </c>
      <c r="I284" s="11"/>
      <c r="J284" s="6">
        <v>0</v>
      </c>
      <c r="K284" s="11"/>
      <c r="L284" s="6">
        <v>0</v>
      </c>
      <c r="M284" s="11"/>
      <c r="N284" s="6">
        <v>0</v>
      </c>
      <c r="O284" s="11"/>
      <c r="P284" s="6">
        <v>0</v>
      </c>
      <c r="Q284" s="11"/>
      <c r="R284" s="6">
        <v>0</v>
      </c>
      <c r="S284" s="11">
        <v>1530.0000000000002</v>
      </c>
      <c r="T284" s="6"/>
      <c r="U284" s="11"/>
      <c r="V284" s="6">
        <v>0</v>
      </c>
      <c r="W284" s="11"/>
      <c r="X284" s="6">
        <v>0</v>
      </c>
      <c r="Y284" s="11"/>
      <c r="Z284" s="6">
        <v>0</v>
      </c>
      <c r="AA284" s="11">
        <v>1530.0000000000002</v>
      </c>
      <c r="AB284" s="6"/>
    </row>
    <row r="285" spans="2:28" x14ac:dyDescent="0.3">
      <c r="B285" s="12" t="s">
        <v>513</v>
      </c>
      <c r="C285" s="11"/>
      <c r="D285" s="6"/>
      <c r="E285" s="11"/>
      <c r="F285" s="6">
        <v>0</v>
      </c>
      <c r="G285" s="11"/>
      <c r="H285" s="6">
        <v>0</v>
      </c>
      <c r="I285" s="11"/>
      <c r="J285" s="6">
        <v>0</v>
      </c>
      <c r="K285" s="11"/>
      <c r="L285" s="6">
        <v>0</v>
      </c>
      <c r="M285" s="11"/>
      <c r="N285" s="6">
        <v>0</v>
      </c>
      <c r="O285" s="11"/>
      <c r="P285" s="6">
        <v>0</v>
      </c>
      <c r="Q285" s="11"/>
      <c r="R285" s="6">
        <v>0</v>
      </c>
      <c r="S285" s="11">
        <v>1950</v>
      </c>
      <c r="T285" s="6"/>
      <c r="U285" s="11"/>
      <c r="V285" s="6">
        <v>0</v>
      </c>
      <c r="W285" s="11"/>
      <c r="X285" s="6">
        <v>0</v>
      </c>
      <c r="Y285" s="11"/>
      <c r="Z285" s="6">
        <v>0</v>
      </c>
      <c r="AA285" s="11">
        <v>1950</v>
      </c>
      <c r="AB285" s="6"/>
    </row>
    <row r="286" spans="2:28" x14ac:dyDescent="0.3">
      <c r="B286" s="12" t="s">
        <v>514</v>
      </c>
      <c r="C286" s="11"/>
      <c r="D286" s="6"/>
      <c r="E286" s="11"/>
      <c r="F286" s="6">
        <v>0</v>
      </c>
      <c r="G286" s="11"/>
      <c r="H286" s="6">
        <v>0</v>
      </c>
      <c r="I286" s="11"/>
      <c r="J286" s="6">
        <v>0</v>
      </c>
      <c r="K286" s="11"/>
      <c r="L286" s="6">
        <v>0</v>
      </c>
      <c r="M286" s="11"/>
      <c r="N286" s="6">
        <v>0</v>
      </c>
      <c r="O286" s="11"/>
      <c r="P286" s="6">
        <v>0</v>
      </c>
      <c r="Q286" s="11"/>
      <c r="R286" s="6">
        <v>0</v>
      </c>
      <c r="S286" s="11">
        <v>670</v>
      </c>
      <c r="T286" s="6"/>
      <c r="U286" s="11"/>
      <c r="V286" s="6">
        <v>0</v>
      </c>
      <c r="W286" s="11"/>
      <c r="X286" s="6">
        <v>0</v>
      </c>
      <c r="Y286" s="11"/>
      <c r="Z286" s="6">
        <v>0</v>
      </c>
      <c r="AA286" s="11">
        <v>670</v>
      </c>
      <c r="AB286" s="6"/>
    </row>
    <row r="287" spans="2:28" x14ac:dyDescent="0.3">
      <c r="B287" s="12" t="s">
        <v>515</v>
      </c>
      <c r="C287" s="11"/>
      <c r="D287" s="6"/>
      <c r="E287" s="11"/>
      <c r="F287" s="6">
        <v>0</v>
      </c>
      <c r="G287" s="11"/>
      <c r="H287" s="6">
        <v>0</v>
      </c>
      <c r="I287" s="11"/>
      <c r="J287" s="6">
        <v>0</v>
      </c>
      <c r="K287" s="11"/>
      <c r="L287" s="6">
        <v>0</v>
      </c>
      <c r="M287" s="11"/>
      <c r="N287" s="6">
        <v>0</v>
      </c>
      <c r="O287" s="11"/>
      <c r="P287" s="6">
        <v>0</v>
      </c>
      <c r="Q287" s="11"/>
      <c r="R287" s="6">
        <v>0</v>
      </c>
      <c r="S287" s="11">
        <v>764.30000000000018</v>
      </c>
      <c r="T287" s="6"/>
      <c r="U287" s="11">
        <v>1710.6999999999998</v>
      </c>
      <c r="V287" s="6">
        <v>1.2382572288368434</v>
      </c>
      <c r="W287" s="11"/>
      <c r="X287" s="6">
        <v>0</v>
      </c>
      <c r="Y287" s="11"/>
      <c r="Z287" s="6">
        <v>0</v>
      </c>
      <c r="AA287" s="11">
        <v>2475</v>
      </c>
      <c r="AB287" s="6"/>
    </row>
    <row r="288" spans="2:28" x14ac:dyDescent="0.3">
      <c r="B288" s="12" t="s">
        <v>516</v>
      </c>
      <c r="C288" s="11"/>
      <c r="D288" s="6"/>
      <c r="E288" s="11"/>
      <c r="F288" s="6">
        <v>0</v>
      </c>
      <c r="G288" s="11"/>
      <c r="H288" s="6">
        <v>0</v>
      </c>
      <c r="I288" s="11"/>
      <c r="J288" s="6">
        <v>0</v>
      </c>
      <c r="K288" s="11"/>
      <c r="L288" s="6">
        <v>0</v>
      </c>
      <c r="M288" s="11"/>
      <c r="N288" s="6">
        <v>0</v>
      </c>
      <c r="O288" s="11"/>
      <c r="P288" s="6">
        <v>0</v>
      </c>
      <c r="Q288" s="11"/>
      <c r="R288" s="6">
        <v>0</v>
      </c>
      <c r="S288" s="11">
        <v>6</v>
      </c>
      <c r="T288" s="6"/>
      <c r="U288" s="11">
        <v>914</v>
      </c>
      <c r="V288" s="6">
        <v>151.33333333333334</v>
      </c>
      <c r="W288" s="11"/>
      <c r="X288" s="6">
        <v>0</v>
      </c>
      <c r="Y288" s="11"/>
      <c r="Z288" s="6">
        <v>0</v>
      </c>
      <c r="AA288" s="11">
        <v>920</v>
      </c>
      <c r="AB288" s="6"/>
    </row>
    <row r="289" spans="2:28" x14ac:dyDescent="0.3">
      <c r="B289" s="12" t="s">
        <v>517</v>
      </c>
      <c r="C289" s="11"/>
      <c r="D289" s="6"/>
      <c r="E289" s="11"/>
      <c r="F289" s="6">
        <v>0</v>
      </c>
      <c r="G289" s="11"/>
      <c r="H289" s="6">
        <v>0</v>
      </c>
      <c r="I289" s="11"/>
      <c r="J289" s="6">
        <v>0</v>
      </c>
      <c r="K289" s="11"/>
      <c r="L289" s="6">
        <v>0</v>
      </c>
      <c r="M289" s="11"/>
      <c r="N289" s="6">
        <v>0</v>
      </c>
      <c r="O289" s="11"/>
      <c r="P289" s="6">
        <v>0</v>
      </c>
      <c r="Q289" s="11"/>
      <c r="R289" s="6">
        <v>0</v>
      </c>
      <c r="S289" s="11"/>
      <c r="T289" s="6">
        <v>0</v>
      </c>
      <c r="U289" s="11">
        <v>5174.9999999999982</v>
      </c>
      <c r="V289" s="6"/>
      <c r="W289" s="11"/>
      <c r="X289" s="6">
        <v>0</v>
      </c>
      <c r="Y289" s="11"/>
      <c r="Z289" s="6">
        <v>0</v>
      </c>
      <c r="AA289" s="11">
        <v>5174.9999999999982</v>
      </c>
      <c r="AB289" s="6"/>
    </row>
    <row r="290" spans="2:28" x14ac:dyDescent="0.3">
      <c r="B290" s="12" t="s">
        <v>518</v>
      </c>
      <c r="C290" s="11"/>
      <c r="D290" s="6"/>
      <c r="E290" s="11"/>
      <c r="F290" s="6">
        <v>0</v>
      </c>
      <c r="G290" s="11"/>
      <c r="H290" s="6">
        <v>0</v>
      </c>
      <c r="I290" s="11"/>
      <c r="J290" s="6">
        <v>0</v>
      </c>
      <c r="K290" s="11"/>
      <c r="L290" s="6">
        <v>0</v>
      </c>
      <c r="M290" s="11"/>
      <c r="N290" s="6">
        <v>0</v>
      </c>
      <c r="O290" s="11"/>
      <c r="P290" s="6">
        <v>0</v>
      </c>
      <c r="Q290" s="11"/>
      <c r="R290" s="6">
        <v>0</v>
      </c>
      <c r="S290" s="11"/>
      <c r="T290" s="6">
        <v>0</v>
      </c>
      <c r="U290" s="11">
        <v>1315</v>
      </c>
      <c r="V290" s="6"/>
      <c r="W290" s="11"/>
      <c r="X290" s="6">
        <v>0</v>
      </c>
      <c r="Y290" s="11"/>
      <c r="Z290" s="6">
        <v>0</v>
      </c>
      <c r="AA290" s="11">
        <v>1315</v>
      </c>
      <c r="AB290" s="6"/>
    </row>
    <row r="291" spans="2:28" x14ac:dyDescent="0.3">
      <c r="B291" s="12" t="s">
        <v>519</v>
      </c>
      <c r="C291" s="11"/>
      <c r="D291" s="6"/>
      <c r="E291" s="11"/>
      <c r="F291" s="6">
        <v>0</v>
      </c>
      <c r="G291" s="11"/>
      <c r="H291" s="6">
        <v>0</v>
      </c>
      <c r="I291" s="11"/>
      <c r="J291" s="6">
        <v>0</v>
      </c>
      <c r="K291" s="11"/>
      <c r="L291" s="6">
        <v>0</v>
      </c>
      <c r="M291" s="11"/>
      <c r="N291" s="6">
        <v>0</v>
      </c>
      <c r="O291" s="11"/>
      <c r="P291" s="6">
        <v>0</v>
      </c>
      <c r="Q291" s="11"/>
      <c r="R291" s="6">
        <v>0</v>
      </c>
      <c r="S291" s="11">
        <v>6</v>
      </c>
      <c r="T291" s="6"/>
      <c r="U291" s="11">
        <v>19</v>
      </c>
      <c r="V291" s="6">
        <v>2.1666666666666665</v>
      </c>
      <c r="W291" s="11"/>
      <c r="X291" s="6">
        <v>0</v>
      </c>
      <c r="Y291" s="11"/>
      <c r="Z291" s="6">
        <v>0</v>
      </c>
      <c r="AA291" s="11">
        <v>25</v>
      </c>
      <c r="AB291" s="6"/>
    </row>
    <row r="292" spans="2:28" x14ac:dyDescent="0.3">
      <c r="B292" s="12" t="s">
        <v>521</v>
      </c>
      <c r="C292" s="11"/>
      <c r="D292" s="6"/>
      <c r="E292" s="11"/>
      <c r="F292" s="6">
        <v>0</v>
      </c>
      <c r="G292" s="11"/>
      <c r="H292" s="6">
        <v>0</v>
      </c>
      <c r="I292" s="11"/>
      <c r="J292" s="6">
        <v>0</v>
      </c>
      <c r="K292" s="11"/>
      <c r="L292" s="6">
        <v>0</v>
      </c>
      <c r="M292" s="11"/>
      <c r="N292" s="6">
        <v>0</v>
      </c>
      <c r="O292" s="11"/>
      <c r="P292" s="6">
        <v>0</v>
      </c>
      <c r="Q292" s="11"/>
      <c r="R292" s="6">
        <v>0</v>
      </c>
      <c r="S292" s="11"/>
      <c r="T292" s="6">
        <v>0</v>
      </c>
      <c r="U292" s="11">
        <v>2005.0000000000002</v>
      </c>
      <c r="V292" s="6"/>
      <c r="W292" s="11"/>
      <c r="X292" s="6">
        <v>0</v>
      </c>
      <c r="Y292" s="11"/>
      <c r="Z292" s="6">
        <v>0</v>
      </c>
      <c r="AA292" s="11">
        <v>2005.0000000000002</v>
      </c>
      <c r="AB292" s="6"/>
    </row>
    <row r="293" spans="2:28" x14ac:dyDescent="0.3">
      <c r="B293" s="12" t="s">
        <v>522</v>
      </c>
      <c r="C293" s="11"/>
      <c r="D293" s="6"/>
      <c r="E293" s="11"/>
      <c r="F293" s="6">
        <v>0</v>
      </c>
      <c r="G293" s="11"/>
      <c r="H293" s="6">
        <v>0</v>
      </c>
      <c r="I293" s="11"/>
      <c r="J293" s="6">
        <v>0</v>
      </c>
      <c r="K293" s="11"/>
      <c r="L293" s="6">
        <v>0</v>
      </c>
      <c r="M293" s="11"/>
      <c r="N293" s="6">
        <v>0</v>
      </c>
      <c r="O293" s="11"/>
      <c r="P293" s="6">
        <v>0</v>
      </c>
      <c r="Q293" s="11"/>
      <c r="R293" s="6">
        <v>0</v>
      </c>
      <c r="S293" s="11">
        <v>117.80000000000001</v>
      </c>
      <c r="T293" s="6"/>
      <c r="U293" s="11">
        <v>1782.2000000000003</v>
      </c>
      <c r="V293" s="6">
        <v>14.129032258064518</v>
      </c>
      <c r="W293" s="11"/>
      <c r="X293" s="6">
        <v>0</v>
      </c>
      <c r="Y293" s="11"/>
      <c r="Z293" s="6">
        <v>0</v>
      </c>
      <c r="AA293" s="11">
        <v>1900.0000000000002</v>
      </c>
      <c r="AB293" s="6"/>
    </row>
    <row r="294" spans="2:28" x14ac:dyDescent="0.3">
      <c r="B294" s="12" t="s">
        <v>525</v>
      </c>
      <c r="C294" s="11"/>
      <c r="D294" s="6"/>
      <c r="E294" s="11"/>
      <c r="F294" s="6">
        <v>0</v>
      </c>
      <c r="G294" s="11"/>
      <c r="H294" s="6">
        <v>0</v>
      </c>
      <c r="I294" s="11"/>
      <c r="J294" s="6">
        <v>0</v>
      </c>
      <c r="K294" s="11"/>
      <c r="L294" s="6">
        <v>0</v>
      </c>
      <c r="M294" s="11"/>
      <c r="N294" s="6">
        <v>0</v>
      </c>
      <c r="O294" s="11"/>
      <c r="P294" s="6">
        <v>0</v>
      </c>
      <c r="Q294" s="11"/>
      <c r="R294" s="6">
        <v>0</v>
      </c>
      <c r="S294" s="11">
        <v>76</v>
      </c>
      <c r="T294" s="6"/>
      <c r="U294" s="11">
        <v>254</v>
      </c>
      <c r="V294" s="6">
        <v>2.3421052631578947</v>
      </c>
      <c r="W294" s="11"/>
      <c r="X294" s="6">
        <v>0</v>
      </c>
      <c r="Y294" s="11"/>
      <c r="Z294" s="6">
        <v>0</v>
      </c>
      <c r="AA294" s="11">
        <v>330</v>
      </c>
      <c r="AB294" s="6"/>
    </row>
    <row r="295" spans="2:28" x14ac:dyDescent="0.3">
      <c r="B295" s="12" t="s">
        <v>528</v>
      </c>
      <c r="C295" s="11"/>
      <c r="D295" s="6"/>
      <c r="E295" s="11"/>
      <c r="F295" s="6">
        <v>0</v>
      </c>
      <c r="G295" s="11"/>
      <c r="H295" s="6">
        <v>0</v>
      </c>
      <c r="I295" s="11"/>
      <c r="J295" s="6">
        <v>0</v>
      </c>
      <c r="K295" s="11"/>
      <c r="L295" s="6">
        <v>0</v>
      </c>
      <c r="M295" s="11"/>
      <c r="N295" s="6">
        <v>0</v>
      </c>
      <c r="O295" s="11"/>
      <c r="P295" s="6">
        <v>0</v>
      </c>
      <c r="Q295" s="11"/>
      <c r="R295" s="6">
        <v>0</v>
      </c>
      <c r="S295" s="11"/>
      <c r="T295" s="6">
        <v>0</v>
      </c>
      <c r="U295" s="11">
        <v>950</v>
      </c>
      <c r="V295" s="6"/>
      <c r="W295" s="11"/>
      <c r="X295" s="6">
        <v>0</v>
      </c>
      <c r="Y295" s="11"/>
      <c r="Z295" s="6">
        <v>0</v>
      </c>
      <c r="AA295" s="11">
        <v>950</v>
      </c>
      <c r="AB295" s="6"/>
    </row>
    <row r="296" spans="2:28" x14ac:dyDescent="0.3">
      <c r="B296" s="12" t="s">
        <v>530</v>
      </c>
      <c r="C296" s="11"/>
      <c r="D296" s="6"/>
      <c r="E296" s="11"/>
      <c r="F296" s="6">
        <v>0</v>
      </c>
      <c r="G296" s="11"/>
      <c r="H296" s="6">
        <v>0</v>
      </c>
      <c r="I296" s="11"/>
      <c r="J296" s="6">
        <v>0</v>
      </c>
      <c r="K296" s="11"/>
      <c r="L296" s="6">
        <v>0</v>
      </c>
      <c r="M296" s="11"/>
      <c r="N296" s="6">
        <v>0</v>
      </c>
      <c r="O296" s="11"/>
      <c r="P296" s="6">
        <v>0</v>
      </c>
      <c r="Q296" s="11"/>
      <c r="R296" s="6">
        <v>0</v>
      </c>
      <c r="S296" s="11">
        <v>0</v>
      </c>
      <c r="T296" s="6"/>
      <c r="U296" s="11">
        <v>1952.5000000000002</v>
      </c>
      <c r="V296" s="6">
        <v>0</v>
      </c>
      <c r="W296" s="11"/>
      <c r="X296" s="6">
        <v>0</v>
      </c>
      <c r="Y296" s="11"/>
      <c r="Z296" s="6">
        <v>0</v>
      </c>
      <c r="AA296" s="11">
        <v>1952.5000000000002</v>
      </c>
      <c r="AB296" s="6"/>
    </row>
    <row r="297" spans="2:28" x14ac:dyDescent="0.3">
      <c r="B297" s="12" t="s">
        <v>532</v>
      </c>
      <c r="C297" s="11"/>
      <c r="D297" s="6"/>
      <c r="E297" s="11"/>
      <c r="F297" s="6">
        <v>0</v>
      </c>
      <c r="G297" s="11"/>
      <c r="H297" s="6">
        <v>0</v>
      </c>
      <c r="I297" s="11"/>
      <c r="J297" s="6">
        <v>0</v>
      </c>
      <c r="K297" s="11"/>
      <c r="L297" s="6">
        <v>0</v>
      </c>
      <c r="M297" s="11"/>
      <c r="N297" s="6">
        <v>0</v>
      </c>
      <c r="O297" s="11"/>
      <c r="P297" s="6">
        <v>0</v>
      </c>
      <c r="Q297" s="11"/>
      <c r="R297" s="6">
        <v>0</v>
      </c>
      <c r="S297" s="11"/>
      <c r="T297" s="6">
        <v>0</v>
      </c>
      <c r="U297" s="11">
        <v>935.00000000000023</v>
      </c>
      <c r="V297" s="6"/>
      <c r="W297" s="11"/>
      <c r="X297" s="6">
        <v>0</v>
      </c>
      <c r="Y297" s="11"/>
      <c r="Z297" s="6">
        <v>0</v>
      </c>
      <c r="AA297" s="11">
        <v>935.00000000000023</v>
      </c>
      <c r="AB297" s="6"/>
    </row>
    <row r="298" spans="2:28" x14ac:dyDescent="0.3">
      <c r="B298" s="12" t="s">
        <v>535</v>
      </c>
      <c r="C298" s="11"/>
      <c r="D298" s="6"/>
      <c r="E298" s="11"/>
      <c r="F298" s="6">
        <v>0</v>
      </c>
      <c r="G298" s="11"/>
      <c r="H298" s="6">
        <v>0</v>
      </c>
      <c r="I298" s="11"/>
      <c r="J298" s="6">
        <v>0</v>
      </c>
      <c r="K298" s="11"/>
      <c r="L298" s="6">
        <v>0</v>
      </c>
      <c r="M298" s="11"/>
      <c r="N298" s="6">
        <v>0</v>
      </c>
      <c r="O298" s="11"/>
      <c r="P298" s="6">
        <v>0</v>
      </c>
      <c r="Q298" s="11"/>
      <c r="R298" s="6">
        <v>0</v>
      </c>
      <c r="S298" s="11"/>
      <c r="T298" s="6">
        <v>0</v>
      </c>
      <c r="U298" s="11">
        <v>950</v>
      </c>
      <c r="V298" s="6"/>
      <c r="W298" s="11"/>
      <c r="X298" s="6">
        <v>0</v>
      </c>
      <c r="Y298" s="11"/>
      <c r="Z298" s="6">
        <v>0</v>
      </c>
      <c r="AA298" s="11">
        <v>950</v>
      </c>
      <c r="AB298" s="6"/>
    </row>
    <row r="299" spans="2:28" x14ac:dyDescent="0.3">
      <c r="B299" s="12" t="s">
        <v>537</v>
      </c>
      <c r="C299" s="11"/>
      <c r="D299" s="6"/>
      <c r="E299" s="11"/>
      <c r="F299" s="6">
        <v>0</v>
      </c>
      <c r="G299" s="11"/>
      <c r="H299" s="6">
        <v>0</v>
      </c>
      <c r="I299" s="11"/>
      <c r="J299" s="6">
        <v>0</v>
      </c>
      <c r="K299" s="11"/>
      <c r="L299" s="6">
        <v>0</v>
      </c>
      <c r="M299" s="11"/>
      <c r="N299" s="6">
        <v>0</v>
      </c>
      <c r="O299" s="11"/>
      <c r="P299" s="6">
        <v>0</v>
      </c>
      <c r="Q299" s="11"/>
      <c r="R299" s="6">
        <v>0</v>
      </c>
      <c r="S299" s="11"/>
      <c r="T299" s="6">
        <v>0</v>
      </c>
      <c r="U299" s="11">
        <v>275</v>
      </c>
      <c r="V299" s="6"/>
      <c r="W299" s="11"/>
      <c r="X299" s="6">
        <v>0</v>
      </c>
      <c r="Y299" s="11"/>
      <c r="Z299" s="6">
        <v>0</v>
      </c>
      <c r="AA299" s="11">
        <v>275</v>
      </c>
      <c r="AB299" s="6"/>
    </row>
    <row r="300" spans="2:28" x14ac:dyDescent="0.3">
      <c r="B300" s="12" t="s">
        <v>539</v>
      </c>
      <c r="C300" s="11"/>
      <c r="D300" s="6"/>
      <c r="E300" s="11"/>
      <c r="F300" s="6">
        <v>0</v>
      </c>
      <c r="G300" s="11"/>
      <c r="H300" s="6">
        <v>0</v>
      </c>
      <c r="I300" s="11"/>
      <c r="J300" s="6">
        <v>0</v>
      </c>
      <c r="K300" s="11"/>
      <c r="L300" s="6">
        <v>0</v>
      </c>
      <c r="M300" s="11"/>
      <c r="N300" s="6">
        <v>0</v>
      </c>
      <c r="O300" s="11"/>
      <c r="P300" s="6">
        <v>0</v>
      </c>
      <c r="Q300" s="11"/>
      <c r="R300" s="6">
        <v>0</v>
      </c>
      <c r="S300" s="11">
        <v>25.200000000000003</v>
      </c>
      <c r="T300" s="6"/>
      <c r="U300" s="11">
        <v>324.79999999999995</v>
      </c>
      <c r="V300" s="6">
        <v>11.888888888888886</v>
      </c>
      <c r="W300" s="11"/>
      <c r="X300" s="6">
        <v>0</v>
      </c>
      <c r="Y300" s="11"/>
      <c r="Z300" s="6">
        <v>0</v>
      </c>
      <c r="AA300" s="11">
        <v>349.99999999999994</v>
      </c>
      <c r="AB300" s="6"/>
    </row>
    <row r="301" spans="2:28" x14ac:dyDescent="0.3">
      <c r="B301" s="12" t="s">
        <v>591</v>
      </c>
      <c r="C301" s="11"/>
      <c r="D301" s="6"/>
      <c r="E301" s="11"/>
      <c r="F301" s="6">
        <v>0</v>
      </c>
      <c r="G301" s="11"/>
      <c r="H301" s="6">
        <v>0</v>
      </c>
      <c r="I301" s="11"/>
      <c r="J301" s="6">
        <v>0</v>
      </c>
      <c r="K301" s="11"/>
      <c r="L301" s="6">
        <v>0</v>
      </c>
      <c r="M301" s="11"/>
      <c r="N301" s="6">
        <v>0</v>
      </c>
      <c r="O301" s="11"/>
      <c r="P301" s="6">
        <v>0</v>
      </c>
      <c r="Q301" s="11"/>
      <c r="R301" s="6">
        <v>0</v>
      </c>
      <c r="S301" s="11"/>
      <c r="T301" s="6">
        <v>0</v>
      </c>
      <c r="U301" s="11"/>
      <c r="V301" s="6">
        <v>0</v>
      </c>
      <c r="W301" s="11">
        <v>5185</v>
      </c>
      <c r="X301" s="6"/>
      <c r="Y301" s="11">
        <v>50</v>
      </c>
      <c r="Z301" s="6">
        <v>-0.99035679845708779</v>
      </c>
      <c r="AA301" s="11">
        <v>5235</v>
      </c>
      <c r="AB301" s="6"/>
    </row>
    <row r="302" spans="2:28" x14ac:dyDescent="0.3">
      <c r="B302" s="12" t="s">
        <v>592</v>
      </c>
      <c r="C302" s="11"/>
      <c r="D302" s="6"/>
      <c r="E302" s="11"/>
      <c r="F302" s="6">
        <v>0</v>
      </c>
      <c r="G302" s="11"/>
      <c r="H302" s="6">
        <v>0</v>
      </c>
      <c r="I302" s="11"/>
      <c r="J302" s="6">
        <v>0</v>
      </c>
      <c r="K302" s="11"/>
      <c r="L302" s="6">
        <v>0</v>
      </c>
      <c r="M302" s="11"/>
      <c r="N302" s="6">
        <v>0</v>
      </c>
      <c r="O302" s="11"/>
      <c r="P302" s="6">
        <v>0</v>
      </c>
      <c r="Q302" s="11"/>
      <c r="R302" s="6">
        <v>0</v>
      </c>
      <c r="S302" s="11"/>
      <c r="T302" s="6">
        <v>0</v>
      </c>
      <c r="U302" s="11"/>
      <c r="V302" s="6">
        <v>0</v>
      </c>
      <c r="W302" s="11"/>
      <c r="X302" s="6">
        <v>0</v>
      </c>
      <c r="Y302" s="11">
        <v>1050</v>
      </c>
      <c r="Z302" s="6"/>
      <c r="AA302" s="11">
        <v>1050</v>
      </c>
      <c r="AB302" s="6"/>
    </row>
    <row r="303" spans="2:28" x14ac:dyDescent="0.3">
      <c r="B303" s="12" t="s">
        <v>593</v>
      </c>
      <c r="C303" s="11"/>
      <c r="D303" s="6"/>
      <c r="E303" s="11"/>
      <c r="F303" s="6">
        <v>0</v>
      </c>
      <c r="G303" s="11"/>
      <c r="H303" s="6">
        <v>0</v>
      </c>
      <c r="I303" s="11"/>
      <c r="J303" s="6">
        <v>0</v>
      </c>
      <c r="K303" s="11"/>
      <c r="L303" s="6">
        <v>0</v>
      </c>
      <c r="M303" s="11"/>
      <c r="N303" s="6">
        <v>0</v>
      </c>
      <c r="O303" s="11"/>
      <c r="P303" s="6">
        <v>0</v>
      </c>
      <c r="Q303" s="11"/>
      <c r="R303" s="6">
        <v>0</v>
      </c>
      <c r="S303" s="11"/>
      <c r="T303" s="6">
        <v>0</v>
      </c>
      <c r="U303" s="11"/>
      <c r="V303" s="6">
        <v>0</v>
      </c>
      <c r="W303" s="11"/>
      <c r="X303" s="6">
        <v>0</v>
      </c>
      <c r="Y303" s="11">
        <v>1395</v>
      </c>
      <c r="Z303" s="6"/>
      <c r="AA303" s="11">
        <v>1395</v>
      </c>
      <c r="AB303" s="6"/>
    </row>
    <row r="304" spans="2:28" x14ac:dyDescent="0.3">
      <c r="B304" s="12" t="s">
        <v>594</v>
      </c>
      <c r="C304" s="11"/>
      <c r="D304" s="6"/>
      <c r="E304" s="11"/>
      <c r="F304" s="6">
        <v>0</v>
      </c>
      <c r="G304" s="11"/>
      <c r="H304" s="6">
        <v>0</v>
      </c>
      <c r="I304" s="11">
        <v>375</v>
      </c>
      <c r="J304" s="6"/>
      <c r="K304" s="11"/>
      <c r="L304" s="6">
        <v>0</v>
      </c>
      <c r="M304" s="11"/>
      <c r="N304" s="6">
        <v>0</v>
      </c>
      <c r="O304" s="11"/>
      <c r="P304" s="6">
        <v>0</v>
      </c>
      <c r="Q304" s="11"/>
      <c r="R304" s="6">
        <v>0</v>
      </c>
      <c r="S304" s="11"/>
      <c r="T304" s="6">
        <v>0</v>
      </c>
      <c r="U304" s="11"/>
      <c r="V304" s="6">
        <v>0</v>
      </c>
      <c r="W304" s="11"/>
      <c r="X304" s="6">
        <v>0</v>
      </c>
      <c r="Y304" s="11">
        <v>545</v>
      </c>
      <c r="Z304" s="6"/>
      <c r="AA304" s="11">
        <v>920</v>
      </c>
      <c r="AB304" s="6"/>
    </row>
    <row r="305" spans="2:28" x14ac:dyDescent="0.3">
      <c r="B305" s="12" t="s">
        <v>599</v>
      </c>
      <c r="C305" s="11"/>
      <c r="D305" s="6"/>
      <c r="E305" s="11"/>
      <c r="F305" s="6">
        <v>0</v>
      </c>
      <c r="G305" s="11"/>
      <c r="H305" s="6">
        <v>0</v>
      </c>
      <c r="I305" s="11">
        <v>150</v>
      </c>
      <c r="J305" s="6"/>
      <c r="K305" s="11"/>
      <c r="L305" s="6">
        <v>0</v>
      </c>
      <c r="M305" s="11"/>
      <c r="N305" s="6">
        <v>0</v>
      </c>
      <c r="O305" s="11"/>
      <c r="P305" s="6">
        <v>0</v>
      </c>
      <c r="Q305" s="11"/>
      <c r="R305" s="6">
        <v>0</v>
      </c>
      <c r="S305" s="11"/>
      <c r="T305" s="6">
        <v>0</v>
      </c>
      <c r="U305" s="11"/>
      <c r="V305" s="6">
        <v>0</v>
      </c>
      <c r="W305" s="11"/>
      <c r="X305" s="6">
        <v>0</v>
      </c>
      <c r="Y305" s="11"/>
      <c r="Z305" s="6">
        <v>0</v>
      </c>
      <c r="AA305" s="11">
        <v>150</v>
      </c>
      <c r="AB305" s="6"/>
    </row>
    <row r="306" spans="2:28" x14ac:dyDescent="0.3">
      <c r="B306" s="12" t="s">
        <v>600</v>
      </c>
      <c r="C306" s="11"/>
      <c r="D306" s="6"/>
      <c r="E306" s="11"/>
      <c r="F306" s="6">
        <v>0</v>
      </c>
      <c r="G306" s="11"/>
      <c r="H306" s="6">
        <v>0</v>
      </c>
      <c r="I306" s="11">
        <v>75</v>
      </c>
      <c r="J306" s="6"/>
      <c r="K306" s="11"/>
      <c r="L306" s="6">
        <v>0</v>
      </c>
      <c r="M306" s="11"/>
      <c r="N306" s="6">
        <v>0</v>
      </c>
      <c r="O306" s="11"/>
      <c r="P306" s="6">
        <v>0</v>
      </c>
      <c r="Q306" s="11"/>
      <c r="R306" s="6">
        <v>0</v>
      </c>
      <c r="S306" s="11"/>
      <c r="T306" s="6">
        <v>0</v>
      </c>
      <c r="U306" s="11"/>
      <c r="V306" s="6">
        <v>0</v>
      </c>
      <c r="W306" s="11"/>
      <c r="X306" s="6">
        <v>0</v>
      </c>
      <c r="Y306" s="11"/>
      <c r="Z306" s="6">
        <v>0</v>
      </c>
      <c r="AA306" s="11">
        <v>75</v>
      </c>
      <c r="AB306" s="6"/>
    </row>
    <row r="307" spans="2:28" x14ac:dyDescent="0.3">
      <c r="B307" s="12" t="s">
        <v>601</v>
      </c>
      <c r="C307" s="11"/>
      <c r="D307" s="6"/>
      <c r="E307" s="11"/>
      <c r="F307" s="6">
        <v>0</v>
      </c>
      <c r="G307" s="11"/>
      <c r="H307" s="6">
        <v>0</v>
      </c>
      <c r="I307" s="11">
        <v>800</v>
      </c>
      <c r="J307" s="6"/>
      <c r="K307" s="11"/>
      <c r="L307" s="6">
        <v>0</v>
      </c>
      <c r="M307" s="11"/>
      <c r="N307" s="6">
        <v>0</v>
      </c>
      <c r="O307" s="11"/>
      <c r="P307" s="6">
        <v>0</v>
      </c>
      <c r="Q307" s="11"/>
      <c r="R307" s="6">
        <v>0</v>
      </c>
      <c r="S307" s="11"/>
      <c r="T307" s="6">
        <v>0</v>
      </c>
      <c r="U307" s="11"/>
      <c r="V307" s="6">
        <v>0</v>
      </c>
      <c r="W307" s="11"/>
      <c r="X307" s="6">
        <v>0</v>
      </c>
      <c r="Y307" s="11"/>
      <c r="Z307" s="6">
        <v>0</v>
      </c>
      <c r="AA307" s="11">
        <v>800</v>
      </c>
      <c r="AB307" s="6"/>
    </row>
    <row r="308" spans="2:28" x14ac:dyDescent="0.3">
      <c r="B308" s="12" t="s">
        <v>604</v>
      </c>
      <c r="C308" s="11"/>
      <c r="D308" s="6"/>
      <c r="E308" s="11"/>
      <c r="F308" s="6">
        <v>0</v>
      </c>
      <c r="G308" s="11"/>
      <c r="H308" s="6">
        <v>0</v>
      </c>
      <c r="I308" s="11">
        <v>50</v>
      </c>
      <c r="J308" s="6"/>
      <c r="K308" s="11"/>
      <c r="L308" s="6">
        <v>0</v>
      </c>
      <c r="M308" s="11"/>
      <c r="N308" s="6">
        <v>0</v>
      </c>
      <c r="O308" s="11"/>
      <c r="P308" s="6">
        <v>0</v>
      </c>
      <c r="Q308" s="11"/>
      <c r="R308" s="6">
        <v>0</v>
      </c>
      <c r="S308" s="11"/>
      <c r="T308" s="6">
        <v>0</v>
      </c>
      <c r="U308" s="11"/>
      <c r="V308" s="6">
        <v>0</v>
      </c>
      <c r="W308" s="11"/>
      <c r="X308" s="6">
        <v>0</v>
      </c>
      <c r="Y308" s="11"/>
      <c r="Z308" s="6">
        <v>0</v>
      </c>
      <c r="AA308" s="11">
        <v>50</v>
      </c>
      <c r="AB308" s="6"/>
    </row>
    <row r="309" spans="2:28" x14ac:dyDescent="0.3">
      <c r="B309" s="12" t="s">
        <v>605</v>
      </c>
      <c r="C309" s="11"/>
      <c r="D309" s="6"/>
      <c r="E309" s="11"/>
      <c r="F309" s="6">
        <v>0</v>
      </c>
      <c r="G309" s="11"/>
      <c r="H309" s="6">
        <v>0</v>
      </c>
      <c r="I309" s="11">
        <v>630</v>
      </c>
      <c r="J309" s="6"/>
      <c r="K309" s="11"/>
      <c r="L309" s="6">
        <v>0</v>
      </c>
      <c r="M309" s="11"/>
      <c r="N309" s="6">
        <v>0</v>
      </c>
      <c r="O309" s="11"/>
      <c r="P309" s="6">
        <v>0</v>
      </c>
      <c r="Q309" s="11"/>
      <c r="R309" s="6">
        <v>0</v>
      </c>
      <c r="S309" s="11"/>
      <c r="T309" s="6">
        <v>0</v>
      </c>
      <c r="U309" s="11"/>
      <c r="V309" s="6">
        <v>0</v>
      </c>
      <c r="W309" s="11"/>
      <c r="X309" s="6">
        <v>0</v>
      </c>
      <c r="Y309" s="11"/>
      <c r="Z309" s="6">
        <v>0</v>
      </c>
      <c r="AA309" s="11">
        <v>630</v>
      </c>
      <c r="AB309" s="6"/>
    </row>
    <row r="310" spans="2:28" x14ac:dyDescent="0.3">
      <c r="B310" s="12" t="s">
        <v>606</v>
      </c>
      <c r="C310" s="11"/>
      <c r="D310" s="6"/>
      <c r="E310" s="11"/>
      <c r="F310" s="6">
        <v>0</v>
      </c>
      <c r="G310" s="11"/>
      <c r="H310" s="6">
        <v>0</v>
      </c>
      <c r="I310" s="11">
        <v>751.8</v>
      </c>
      <c r="J310" s="6"/>
      <c r="K310" s="11">
        <v>673.19999999999993</v>
      </c>
      <c r="L310" s="6">
        <v>-0.10454908220271353</v>
      </c>
      <c r="M310" s="11"/>
      <c r="N310" s="6">
        <v>0</v>
      </c>
      <c r="O310" s="11"/>
      <c r="P310" s="6">
        <v>0</v>
      </c>
      <c r="Q310" s="11"/>
      <c r="R310" s="6">
        <v>0</v>
      </c>
      <c r="S310" s="11"/>
      <c r="T310" s="6">
        <v>0</v>
      </c>
      <c r="U310" s="11"/>
      <c r="V310" s="6">
        <v>0</v>
      </c>
      <c r="W310" s="11"/>
      <c r="X310" s="6">
        <v>0</v>
      </c>
      <c r="Y310" s="11"/>
      <c r="Z310" s="6">
        <v>0</v>
      </c>
      <c r="AA310" s="11">
        <v>1425</v>
      </c>
      <c r="AB310" s="6"/>
    </row>
    <row r="311" spans="2:28" x14ac:dyDescent="0.3">
      <c r="B311" s="12" t="s">
        <v>607</v>
      </c>
      <c r="C311" s="11"/>
      <c r="D311" s="6"/>
      <c r="E311" s="11"/>
      <c r="F311" s="6">
        <v>0</v>
      </c>
      <c r="G311" s="11"/>
      <c r="H311" s="6">
        <v>0</v>
      </c>
      <c r="I311" s="11">
        <v>674.99999999999989</v>
      </c>
      <c r="J311" s="6"/>
      <c r="K311" s="11"/>
      <c r="L311" s="6">
        <v>0</v>
      </c>
      <c r="M311" s="11"/>
      <c r="N311" s="6">
        <v>0</v>
      </c>
      <c r="O311" s="11"/>
      <c r="P311" s="6">
        <v>0</v>
      </c>
      <c r="Q311" s="11"/>
      <c r="R311" s="6">
        <v>0</v>
      </c>
      <c r="S311" s="11"/>
      <c r="T311" s="6">
        <v>0</v>
      </c>
      <c r="U311" s="11"/>
      <c r="V311" s="6">
        <v>0</v>
      </c>
      <c r="W311" s="11"/>
      <c r="X311" s="6">
        <v>0</v>
      </c>
      <c r="Y311" s="11"/>
      <c r="Z311" s="6">
        <v>0</v>
      </c>
      <c r="AA311" s="11">
        <v>674.99999999999989</v>
      </c>
      <c r="AB311" s="6"/>
    </row>
    <row r="312" spans="2:28" x14ac:dyDescent="0.3">
      <c r="B312" s="12" t="s">
        <v>608</v>
      </c>
      <c r="C312" s="11"/>
      <c r="D312" s="6"/>
      <c r="E312" s="11"/>
      <c r="F312" s="6">
        <v>0</v>
      </c>
      <c r="G312" s="11"/>
      <c r="H312" s="6">
        <v>0</v>
      </c>
      <c r="I312" s="11">
        <v>26</v>
      </c>
      <c r="J312" s="6"/>
      <c r="K312" s="11">
        <v>2714</v>
      </c>
      <c r="L312" s="6">
        <v>103.38461538461539</v>
      </c>
      <c r="M312" s="11">
        <v>1770.0000000000002</v>
      </c>
      <c r="N312" s="6">
        <v>-0.34782608695652167</v>
      </c>
      <c r="O312" s="11"/>
      <c r="P312" s="6">
        <v>0</v>
      </c>
      <c r="Q312" s="11"/>
      <c r="R312" s="6">
        <v>0</v>
      </c>
      <c r="S312" s="11"/>
      <c r="T312" s="6">
        <v>0</v>
      </c>
      <c r="U312" s="11"/>
      <c r="V312" s="6">
        <v>0</v>
      </c>
      <c r="W312" s="11"/>
      <c r="X312" s="6">
        <v>0</v>
      </c>
      <c r="Y312" s="11"/>
      <c r="Z312" s="6">
        <v>0</v>
      </c>
      <c r="AA312" s="11">
        <v>4510</v>
      </c>
      <c r="AB312" s="6"/>
    </row>
    <row r="313" spans="2:28" x14ac:dyDescent="0.3">
      <c r="B313" s="12" t="s">
        <v>609</v>
      </c>
      <c r="C313" s="11"/>
      <c r="D313" s="6"/>
      <c r="E313" s="11"/>
      <c r="F313" s="6">
        <v>0</v>
      </c>
      <c r="G313" s="11"/>
      <c r="H313" s="6">
        <v>0</v>
      </c>
      <c r="I313" s="11"/>
      <c r="J313" s="6">
        <v>0</v>
      </c>
      <c r="K313" s="11">
        <v>1180</v>
      </c>
      <c r="L313" s="6"/>
      <c r="M313" s="11">
        <v>449.99999999999994</v>
      </c>
      <c r="N313" s="6">
        <v>-0.61864406779661019</v>
      </c>
      <c r="O313" s="11"/>
      <c r="P313" s="6">
        <v>0</v>
      </c>
      <c r="Q313" s="11"/>
      <c r="R313" s="6">
        <v>0</v>
      </c>
      <c r="S313" s="11"/>
      <c r="T313" s="6">
        <v>0</v>
      </c>
      <c r="U313" s="11"/>
      <c r="V313" s="6">
        <v>0</v>
      </c>
      <c r="W313" s="11"/>
      <c r="X313" s="6">
        <v>0</v>
      </c>
      <c r="Y313" s="11"/>
      <c r="Z313" s="6">
        <v>0</v>
      </c>
      <c r="AA313" s="11">
        <v>1630</v>
      </c>
      <c r="AB313" s="6"/>
    </row>
    <row r="314" spans="2:28" x14ac:dyDescent="0.3">
      <c r="B314" s="12" t="s">
        <v>610</v>
      </c>
      <c r="C314" s="11"/>
      <c r="D314" s="6"/>
      <c r="E314" s="11"/>
      <c r="F314" s="6">
        <v>0</v>
      </c>
      <c r="G314" s="11"/>
      <c r="H314" s="6">
        <v>0</v>
      </c>
      <c r="I314" s="11"/>
      <c r="J314" s="6">
        <v>0</v>
      </c>
      <c r="K314" s="11"/>
      <c r="L314" s="6">
        <v>0</v>
      </c>
      <c r="M314" s="11">
        <v>13</v>
      </c>
      <c r="N314" s="6"/>
      <c r="O314" s="11">
        <v>851.99999999999989</v>
      </c>
      <c r="P314" s="6">
        <v>64.538461538461533</v>
      </c>
      <c r="Q314" s="11"/>
      <c r="R314" s="6">
        <v>0</v>
      </c>
      <c r="S314" s="11"/>
      <c r="T314" s="6">
        <v>0</v>
      </c>
      <c r="U314" s="11"/>
      <c r="V314" s="6">
        <v>0</v>
      </c>
      <c r="W314" s="11"/>
      <c r="X314" s="6">
        <v>0</v>
      </c>
      <c r="Y314" s="11"/>
      <c r="Z314" s="6">
        <v>0</v>
      </c>
      <c r="AA314" s="11">
        <v>864.99999999999989</v>
      </c>
      <c r="AB314" s="6"/>
    </row>
    <row r="315" spans="2:28" x14ac:dyDescent="0.3">
      <c r="B315" s="12" t="s">
        <v>616</v>
      </c>
      <c r="C315" s="11"/>
      <c r="D315" s="6"/>
      <c r="E315" s="11"/>
      <c r="F315" s="6">
        <v>0</v>
      </c>
      <c r="G315" s="11"/>
      <c r="H315" s="6">
        <v>0</v>
      </c>
      <c r="I315" s="11"/>
      <c r="J315" s="6">
        <v>0</v>
      </c>
      <c r="K315" s="11"/>
      <c r="L315" s="6">
        <v>0</v>
      </c>
      <c r="M315" s="11"/>
      <c r="N315" s="6">
        <v>0</v>
      </c>
      <c r="O315" s="11"/>
      <c r="P315" s="6">
        <v>0</v>
      </c>
      <c r="Q315" s="11"/>
      <c r="R315" s="6">
        <v>0</v>
      </c>
      <c r="S315" s="11">
        <v>560</v>
      </c>
      <c r="T315" s="6"/>
      <c r="U315" s="11"/>
      <c r="V315" s="6">
        <v>0</v>
      </c>
      <c r="W315" s="11"/>
      <c r="X315" s="6">
        <v>0</v>
      </c>
      <c r="Y315" s="11"/>
      <c r="Z315" s="6">
        <v>0</v>
      </c>
      <c r="AA315" s="11">
        <v>560</v>
      </c>
      <c r="AB315" s="6"/>
    </row>
    <row r="316" spans="2:28" x14ac:dyDescent="0.3">
      <c r="B316" s="12" t="s">
        <v>617</v>
      </c>
      <c r="C316" s="11"/>
      <c r="D316" s="6"/>
      <c r="E316" s="11"/>
      <c r="F316" s="6">
        <v>0</v>
      </c>
      <c r="G316" s="11"/>
      <c r="H316" s="6">
        <v>0</v>
      </c>
      <c r="I316" s="11"/>
      <c r="J316" s="6">
        <v>0</v>
      </c>
      <c r="K316" s="11"/>
      <c r="L316" s="6">
        <v>0</v>
      </c>
      <c r="M316" s="11"/>
      <c r="N316" s="6">
        <v>0</v>
      </c>
      <c r="O316" s="11"/>
      <c r="P316" s="6">
        <v>0</v>
      </c>
      <c r="Q316" s="11"/>
      <c r="R316" s="6">
        <v>0</v>
      </c>
      <c r="S316" s="11">
        <v>315</v>
      </c>
      <c r="T316" s="6"/>
      <c r="U316" s="11">
        <v>945</v>
      </c>
      <c r="V316" s="6">
        <v>2</v>
      </c>
      <c r="W316" s="11"/>
      <c r="X316" s="6">
        <v>0</v>
      </c>
      <c r="Y316" s="11"/>
      <c r="Z316" s="6">
        <v>0</v>
      </c>
      <c r="AA316" s="11">
        <v>1260</v>
      </c>
      <c r="AB316" s="6"/>
    </row>
    <row r="317" spans="2:28" x14ac:dyDescent="0.3">
      <c r="B317" s="12" t="s">
        <v>620</v>
      </c>
      <c r="C317" s="11"/>
      <c r="D317" s="6"/>
      <c r="E317" s="11"/>
      <c r="F317" s="6">
        <v>0</v>
      </c>
      <c r="G317" s="11"/>
      <c r="H317" s="6">
        <v>0</v>
      </c>
      <c r="I317" s="11"/>
      <c r="J317" s="6">
        <v>0</v>
      </c>
      <c r="K317" s="11"/>
      <c r="L317" s="6">
        <v>0</v>
      </c>
      <c r="M317" s="11"/>
      <c r="N317" s="6">
        <v>0</v>
      </c>
      <c r="O317" s="11"/>
      <c r="P317" s="6">
        <v>0</v>
      </c>
      <c r="Q317" s="11"/>
      <c r="R317" s="6">
        <v>0</v>
      </c>
      <c r="S317" s="11"/>
      <c r="T317" s="6">
        <v>0</v>
      </c>
      <c r="U317" s="11">
        <v>180</v>
      </c>
      <c r="V317" s="6"/>
      <c r="W317" s="11"/>
      <c r="X317" s="6">
        <v>0</v>
      </c>
      <c r="Y317" s="11"/>
      <c r="Z317" s="6">
        <v>0</v>
      </c>
      <c r="AA317" s="11">
        <v>180</v>
      </c>
      <c r="AB317" s="6"/>
    </row>
    <row r="318" spans="2:28" x14ac:dyDescent="0.3">
      <c r="B318" s="12" t="s">
        <v>171</v>
      </c>
      <c r="C318" s="11"/>
      <c r="D318" s="6"/>
      <c r="E318" s="11"/>
      <c r="F318" s="6">
        <v>0</v>
      </c>
      <c r="G318" s="11"/>
      <c r="H318" s="6">
        <v>0</v>
      </c>
      <c r="I318" s="11"/>
      <c r="J318" s="6">
        <v>0</v>
      </c>
      <c r="K318" s="11"/>
      <c r="L318" s="6">
        <v>0</v>
      </c>
      <c r="M318" s="11"/>
      <c r="N318" s="6">
        <v>0</v>
      </c>
      <c r="O318" s="11"/>
      <c r="P318" s="6">
        <v>0</v>
      </c>
      <c r="Q318" s="11"/>
      <c r="R318" s="6">
        <v>0</v>
      </c>
      <c r="S318" s="11">
        <v>6</v>
      </c>
      <c r="T318" s="6"/>
      <c r="U318" s="11">
        <v>19</v>
      </c>
      <c r="V318" s="6">
        <v>2.1666666666666665</v>
      </c>
      <c r="W318" s="11"/>
      <c r="X318" s="6">
        <v>0</v>
      </c>
      <c r="Y318" s="11"/>
      <c r="Z318" s="6">
        <v>0</v>
      </c>
      <c r="AA318" s="11">
        <v>25</v>
      </c>
      <c r="AB318" s="6"/>
    </row>
    <row r="319" spans="2:28" x14ac:dyDescent="0.3">
      <c r="B319" s="12" t="s">
        <v>263</v>
      </c>
      <c r="C319" s="11"/>
      <c r="D319" s="6"/>
      <c r="E319" s="11"/>
      <c r="F319" s="6">
        <v>0</v>
      </c>
      <c r="G319" s="11"/>
      <c r="H319" s="6">
        <v>0</v>
      </c>
      <c r="I319" s="11">
        <v>50.4</v>
      </c>
      <c r="J319" s="6"/>
      <c r="K319" s="11">
        <v>49.599999999999994</v>
      </c>
      <c r="L319" s="6">
        <v>-1.5873015873015959E-2</v>
      </c>
      <c r="M319" s="11"/>
      <c r="N319" s="6">
        <v>0</v>
      </c>
      <c r="O319" s="11"/>
      <c r="P319" s="6">
        <v>0</v>
      </c>
      <c r="Q319" s="11"/>
      <c r="R319" s="6">
        <v>0</v>
      </c>
      <c r="S319" s="11"/>
      <c r="T319" s="6">
        <v>0</v>
      </c>
      <c r="U319" s="11"/>
      <c r="V319" s="6">
        <v>0</v>
      </c>
      <c r="W319" s="11"/>
      <c r="X319" s="6">
        <v>0</v>
      </c>
      <c r="Y319" s="11"/>
      <c r="Z319" s="6">
        <v>0</v>
      </c>
      <c r="AA319" s="11">
        <v>100</v>
      </c>
      <c r="AB319" s="6"/>
    </row>
    <row r="320" spans="2:28" x14ac:dyDescent="0.3">
      <c r="B320" s="12" t="s">
        <v>354</v>
      </c>
      <c r="C320" s="11"/>
      <c r="D320" s="6"/>
      <c r="E320" s="11"/>
      <c r="F320" s="6">
        <v>0</v>
      </c>
      <c r="G320" s="11"/>
      <c r="H320" s="6">
        <v>0</v>
      </c>
      <c r="I320" s="11"/>
      <c r="J320" s="6">
        <v>0</v>
      </c>
      <c r="K320" s="11"/>
      <c r="L320" s="6">
        <v>0</v>
      </c>
      <c r="M320" s="11"/>
      <c r="N320" s="6">
        <v>0</v>
      </c>
      <c r="O320" s="11">
        <v>1400.0000000000002</v>
      </c>
      <c r="P320" s="6"/>
      <c r="Q320" s="11"/>
      <c r="R320" s="6">
        <v>0</v>
      </c>
      <c r="S320" s="11"/>
      <c r="T320" s="6">
        <v>0</v>
      </c>
      <c r="U320" s="11"/>
      <c r="V320" s="6">
        <v>0</v>
      </c>
      <c r="W320" s="11"/>
      <c r="X320" s="6">
        <v>0</v>
      </c>
      <c r="Y320" s="11"/>
      <c r="Z320" s="6">
        <v>0</v>
      </c>
      <c r="AA320" s="11">
        <v>1400.0000000000002</v>
      </c>
      <c r="AB320" s="6"/>
    </row>
    <row r="321" spans="2:28" x14ac:dyDescent="0.3">
      <c r="B321" s="12" t="s">
        <v>774</v>
      </c>
      <c r="C321" s="11"/>
      <c r="D321" s="6"/>
      <c r="E321" s="11"/>
      <c r="F321" s="6">
        <v>0</v>
      </c>
      <c r="G321" s="11"/>
      <c r="H321" s="6">
        <v>0</v>
      </c>
      <c r="I321" s="11"/>
      <c r="J321" s="6">
        <v>0</v>
      </c>
      <c r="K321" s="11"/>
      <c r="L321" s="6">
        <v>0</v>
      </c>
      <c r="M321" s="11"/>
      <c r="N321" s="6">
        <v>0</v>
      </c>
      <c r="O321" s="11"/>
      <c r="P321" s="6">
        <v>0</v>
      </c>
      <c r="Q321" s="11">
        <v>75.400000000000006</v>
      </c>
      <c r="R321" s="6"/>
      <c r="S321" s="11">
        <v>150</v>
      </c>
      <c r="T321" s="6">
        <v>0.98938992042440299</v>
      </c>
      <c r="U321" s="11"/>
      <c r="V321" s="6">
        <v>0</v>
      </c>
      <c r="W321" s="11"/>
      <c r="X321" s="6">
        <v>0</v>
      </c>
      <c r="Y321" s="11"/>
      <c r="Z321" s="6">
        <v>0</v>
      </c>
      <c r="AA321" s="11">
        <v>225.4</v>
      </c>
      <c r="AB321" s="6"/>
    </row>
    <row r="322" spans="2:28" x14ac:dyDescent="0.3">
      <c r="B322" s="12" t="s">
        <v>111</v>
      </c>
      <c r="C322" s="11"/>
      <c r="D322" s="6"/>
      <c r="E322" s="11"/>
      <c r="F322" s="6">
        <v>0</v>
      </c>
      <c r="G322" s="11"/>
      <c r="H322" s="6">
        <v>0</v>
      </c>
      <c r="I322" s="11"/>
      <c r="J322" s="6">
        <v>0</v>
      </c>
      <c r="K322" s="11"/>
      <c r="L322" s="6">
        <v>0</v>
      </c>
      <c r="M322" s="11"/>
      <c r="N322" s="6">
        <v>0</v>
      </c>
      <c r="O322" s="11"/>
      <c r="P322" s="6">
        <v>0</v>
      </c>
      <c r="Q322" s="11"/>
      <c r="R322" s="6">
        <v>0</v>
      </c>
      <c r="S322" s="11">
        <v>50</v>
      </c>
      <c r="T322" s="6"/>
      <c r="U322" s="11"/>
      <c r="V322" s="6">
        <v>0</v>
      </c>
      <c r="W322" s="11"/>
      <c r="X322" s="6">
        <v>0</v>
      </c>
      <c r="Y322" s="11"/>
      <c r="Z322" s="6">
        <v>0</v>
      </c>
      <c r="AA322" s="11">
        <v>50</v>
      </c>
      <c r="AB322" s="6"/>
    </row>
    <row r="323" spans="2:28" x14ac:dyDescent="0.3">
      <c r="B323" s="12" t="s">
        <v>167</v>
      </c>
      <c r="C323" s="11"/>
      <c r="D323" s="6"/>
      <c r="E323" s="11"/>
      <c r="F323" s="6">
        <v>0</v>
      </c>
      <c r="G323" s="11"/>
      <c r="H323" s="6">
        <v>0</v>
      </c>
      <c r="I323" s="11"/>
      <c r="J323" s="6">
        <v>0</v>
      </c>
      <c r="K323" s="11"/>
      <c r="L323" s="6">
        <v>0</v>
      </c>
      <c r="M323" s="11"/>
      <c r="N323" s="6">
        <v>0</v>
      </c>
      <c r="O323" s="11"/>
      <c r="P323" s="6">
        <v>0</v>
      </c>
      <c r="Q323" s="11"/>
      <c r="R323" s="6">
        <v>0</v>
      </c>
      <c r="S323" s="11">
        <v>200</v>
      </c>
      <c r="T323" s="6"/>
      <c r="U323" s="11"/>
      <c r="V323" s="6">
        <v>0</v>
      </c>
      <c r="W323" s="11"/>
      <c r="X323" s="6">
        <v>0</v>
      </c>
      <c r="Y323" s="11"/>
      <c r="Z323" s="6">
        <v>0</v>
      </c>
      <c r="AA323" s="11">
        <v>200</v>
      </c>
      <c r="AB323" s="6"/>
    </row>
    <row r="324" spans="2:28" x14ac:dyDescent="0.3">
      <c r="B324" s="12" t="s">
        <v>489</v>
      </c>
      <c r="C324" s="11"/>
      <c r="D324" s="6"/>
      <c r="E324" s="11"/>
      <c r="F324" s="6">
        <v>0</v>
      </c>
      <c r="G324" s="11"/>
      <c r="H324" s="6">
        <v>0</v>
      </c>
      <c r="I324" s="11"/>
      <c r="J324" s="6">
        <v>0</v>
      </c>
      <c r="K324" s="11"/>
      <c r="L324" s="6">
        <v>0</v>
      </c>
      <c r="M324" s="11"/>
      <c r="N324" s="6">
        <v>0</v>
      </c>
      <c r="O324" s="11"/>
      <c r="P324" s="6">
        <v>0</v>
      </c>
      <c r="Q324" s="11">
        <v>100</v>
      </c>
      <c r="R324" s="6"/>
      <c r="S324" s="11">
        <v>550.00000000000011</v>
      </c>
      <c r="T324" s="6">
        <v>4.5000000000000009</v>
      </c>
      <c r="U324" s="11"/>
      <c r="V324" s="6">
        <v>0</v>
      </c>
      <c r="W324" s="11"/>
      <c r="X324" s="6">
        <v>0</v>
      </c>
      <c r="Y324" s="11"/>
      <c r="Z324" s="6">
        <v>0</v>
      </c>
      <c r="AA324" s="11">
        <v>650.00000000000011</v>
      </c>
      <c r="AB324" s="6"/>
    </row>
    <row r="325" spans="2:28" x14ac:dyDescent="0.3">
      <c r="B325" s="12" t="s">
        <v>490</v>
      </c>
      <c r="C325" s="11"/>
      <c r="D325" s="6"/>
      <c r="E325" s="11"/>
      <c r="F325" s="6">
        <v>0</v>
      </c>
      <c r="G325" s="11"/>
      <c r="H325" s="6">
        <v>0</v>
      </c>
      <c r="I325" s="11"/>
      <c r="J325" s="6">
        <v>0</v>
      </c>
      <c r="K325" s="11"/>
      <c r="L325" s="6">
        <v>0</v>
      </c>
      <c r="M325" s="11"/>
      <c r="N325" s="6">
        <v>0</v>
      </c>
      <c r="O325" s="11"/>
      <c r="P325" s="6">
        <v>0</v>
      </c>
      <c r="Q325" s="11">
        <v>75</v>
      </c>
      <c r="R325" s="6"/>
      <c r="S325" s="11"/>
      <c r="T325" s="6">
        <v>0</v>
      </c>
      <c r="U325" s="11"/>
      <c r="V325" s="6">
        <v>0</v>
      </c>
      <c r="W325" s="11"/>
      <c r="X325" s="6">
        <v>0</v>
      </c>
      <c r="Y325" s="11"/>
      <c r="Z325" s="6">
        <v>0</v>
      </c>
      <c r="AA325" s="11">
        <v>75</v>
      </c>
      <c r="AB325" s="6"/>
    </row>
    <row r="326" spans="2:28" x14ac:dyDescent="0.3">
      <c r="B326" s="12" t="s">
        <v>491</v>
      </c>
      <c r="C326" s="11"/>
      <c r="D326" s="6"/>
      <c r="E326" s="11"/>
      <c r="F326" s="6">
        <v>0</v>
      </c>
      <c r="G326" s="11"/>
      <c r="H326" s="6">
        <v>0</v>
      </c>
      <c r="I326" s="11"/>
      <c r="J326" s="6">
        <v>0</v>
      </c>
      <c r="K326" s="11"/>
      <c r="L326" s="6">
        <v>0</v>
      </c>
      <c r="M326" s="11"/>
      <c r="N326" s="6">
        <v>0</v>
      </c>
      <c r="O326" s="11"/>
      <c r="P326" s="6">
        <v>0</v>
      </c>
      <c r="Q326" s="11">
        <v>400</v>
      </c>
      <c r="R326" s="6"/>
      <c r="S326" s="11"/>
      <c r="T326" s="6">
        <v>0</v>
      </c>
      <c r="U326" s="11"/>
      <c r="V326" s="6">
        <v>0</v>
      </c>
      <c r="W326" s="11"/>
      <c r="X326" s="6">
        <v>0</v>
      </c>
      <c r="Y326" s="11"/>
      <c r="Z326" s="6">
        <v>0</v>
      </c>
      <c r="AA326" s="11">
        <v>400</v>
      </c>
      <c r="AB326" s="6"/>
    </row>
    <row r="327" spans="2:28" x14ac:dyDescent="0.3">
      <c r="B327" s="12" t="s">
        <v>493</v>
      </c>
      <c r="C327" s="11"/>
      <c r="D327" s="6"/>
      <c r="E327" s="11"/>
      <c r="F327" s="6">
        <v>0</v>
      </c>
      <c r="G327" s="11"/>
      <c r="H327" s="6">
        <v>0</v>
      </c>
      <c r="I327" s="11"/>
      <c r="J327" s="6">
        <v>0</v>
      </c>
      <c r="K327" s="11"/>
      <c r="L327" s="6">
        <v>0</v>
      </c>
      <c r="M327" s="11"/>
      <c r="N327" s="6">
        <v>0</v>
      </c>
      <c r="O327" s="11"/>
      <c r="P327" s="6">
        <v>0</v>
      </c>
      <c r="Q327" s="11">
        <v>50</v>
      </c>
      <c r="R327" s="6"/>
      <c r="S327" s="11"/>
      <c r="T327" s="6">
        <v>0</v>
      </c>
      <c r="U327" s="11"/>
      <c r="V327" s="6">
        <v>0</v>
      </c>
      <c r="W327" s="11"/>
      <c r="X327" s="6">
        <v>0</v>
      </c>
      <c r="Y327" s="11"/>
      <c r="Z327" s="6">
        <v>0</v>
      </c>
      <c r="AA327" s="11">
        <v>50</v>
      </c>
      <c r="AB327" s="6"/>
    </row>
    <row r="328" spans="2:28" x14ac:dyDescent="0.3">
      <c r="B328" s="12" t="s">
        <v>229</v>
      </c>
      <c r="C328" s="11"/>
      <c r="D328" s="6"/>
      <c r="E328" s="11"/>
      <c r="F328" s="6">
        <v>0</v>
      </c>
      <c r="G328" s="11"/>
      <c r="H328" s="6">
        <v>0</v>
      </c>
      <c r="I328" s="11"/>
      <c r="J328" s="6">
        <v>0</v>
      </c>
      <c r="K328" s="11"/>
      <c r="L328" s="6">
        <v>0</v>
      </c>
      <c r="M328" s="11"/>
      <c r="N328" s="6">
        <v>0</v>
      </c>
      <c r="O328" s="11"/>
      <c r="P328" s="6">
        <v>0</v>
      </c>
      <c r="Q328" s="11">
        <v>895.00000000000011</v>
      </c>
      <c r="R328" s="6"/>
      <c r="S328" s="11"/>
      <c r="T328" s="6">
        <v>0</v>
      </c>
      <c r="U328" s="11"/>
      <c r="V328" s="6">
        <v>0</v>
      </c>
      <c r="W328" s="11"/>
      <c r="X328" s="6">
        <v>0</v>
      </c>
      <c r="Y328" s="11"/>
      <c r="Z328" s="6">
        <v>0</v>
      </c>
      <c r="AA328" s="11">
        <v>895.00000000000011</v>
      </c>
      <c r="AB328" s="6"/>
    </row>
    <row r="329" spans="2:28" x14ac:dyDescent="0.3">
      <c r="B329" s="12" t="s">
        <v>230</v>
      </c>
      <c r="C329" s="11"/>
      <c r="D329" s="6"/>
      <c r="E329" s="11"/>
      <c r="F329" s="6">
        <v>0</v>
      </c>
      <c r="G329" s="11"/>
      <c r="H329" s="6">
        <v>0</v>
      </c>
      <c r="I329" s="11"/>
      <c r="J329" s="6">
        <v>0</v>
      </c>
      <c r="K329" s="11"/>
      <c r="L329" s="6">
        <v>0</v>
      </c>
      <c r="M329" s="11"/>
      <c r="N329" s="6">
        <v>0</v>
      </c>
      <c r="O329" s="11"/>
      <c r="P329" s="6">
        <v>0</v>
      </c>
      <c r="Q329" s="11">
        <v>230</v>
      </c>
      <c r="R329" s="6"/>
      <c r="S329" s="11"/>
      <c r="T329" s="6">
        <v>0</v>
      </c>
      <c r="U329" s="11"/>
      <c r="V329" s="6">
        <v>0</v>
      </c>
      <c r="W329" s="11"/>
      <c r="X329" s="6">
        <v>0</v>
      </c>
      <c r="Y329" s="11"/>
      <c r="Z329" s="6">
        <v>0</v>
      </c>
      <c r="AA329" s="11">
        <v>230</v>
      </c>
      <c r="AB329" s="6"/>
    </row>
    <row r="330" spans="2:28" x14ac:dyDescent="0.3">
      <c r="B330" s="12" t="s">
        <v>98</v>
      </c>
      <c r="C330" s="11"/>
      <c r="D330" s="6"/>
      <c r="E330" s="11"/>
      <c r="F330" s="6">
        <v>0</v>
      </c>
      <c r="G330" s="11"/>
      <c r="H330" s="6">
        <v>0</v>
      </c>
      <c r="I330" s="11"/>
      <c r="J330" s="6">
        <v>0</v>
      </c>
      <c r="K330" s="11"/>
      <c r="L330" s="6">
        <v>0</v>
      </c>
      <c r="M330" s="11"/>
      <c r="N330" s="6">
        <v>0</v>
      </c>
      <c r="O330" s="11"/>
      <c r="P330" s="6">
        <v>0</v>
      </c>
      <c r="Q330" s="11">
        <v>500</v>
      </c>
      <c r="R330" s="6"/>
      <c r="S330" s="11"/>
      <c r="T330" s="6">
        <v>0</v>
      </c>
      <c r="U330" s="11"/>
      <c r="V330" s="6">
        <v>0</v>
      </c>
      <c r="W330" s="11"/>
      <c r="X330" s="6">
        <v>0</v>
      </c>
      <c r="Y330" s="11"/>
      <c r="Z330" s="6">
        <v>0</v>
      </c>
      <c r="AA330" s="11">
        <v>500</v>
      </c>
      <c r="AB330" s="6"/>
    </row>
    <row r="331" spans="2:28" x14ac:dyDescent="0.3">
      <c r="B331" s="12" t="s">
        <v>740</v>
      </c>
      <c r="C331" s="11"/>
      <c r="D331" s="6"/>
      <c r="E331" s="11"/>
      <c r="F331" s="6">
        <v>0</v>
      </c>
      <c r="G331" s="11"/>
      <c r="H331" s="6">
        <v>0</v>
      </c>
      <c r="I331" s="11"/>
      <c r="J331" s="6">
        <v>0</v>
      </c>
      <c r="K331" s="11"/>
      <c r="L331" s="6">
        <v>0</v>
      </c>
      <c r="M331" s="11"/>
      <c r="N331" s="6">
        <v>0</v>
      </c>
      <c r="O331" s="11"/>
      <c r="P331" s="6">
        <v>0</v>
      </c>
      <c r="Q331" s="11">
        <v>0</v>
      </c>
      <c r="R331" s="6"/>
      <c r="S331" s="11">
        <v>280</v>
      </c>
      <c r="T331" s="6">
        <v>0</v>
      </c>
      <c r="U331" s="11"/>
      <c r="V331" s="6">
        <v>0</v>
      </c>
      <c r="W331" s="11"/>
      <c r="X331" s="6">
        <v>0</v>
      </c>
      <c r="Y331" s="11"/>
      <c r="Z331" s="6">
        <v>0</v>
      </c>
      <c r="AA331" s="11">
        <v>280</v>
      </c>
      <c r="AB331" s="6"/>
    </row>
    <row r="332" spans="2:28" x14ac:dyDescent="0.3">
      <c r="B332" s="12" t="s">
        <v>695</v>
      </c>
      <c r="C332" s="11"/>
      <c r="D332" s="6"/>
      <c r="E332" s="11"/>
      <c r="F332" s="6">
        <v>0</v>
      </c>
      <c r="G332" s="11"/>
      <c r="H332" s="6">
        <v>0</v>
      </c>
      <c r="I332" s="11"/>
      <c r="J332" s="6">
        <v>0</v>
      </c>
      <c r="K332" s="11"/>
      <c r="L332" s="6">
        <v>0</v>
      </c>
      <c r="M332" s="11"/>
      <c r="N332" s="6">
        <v>0</v>
      </c>
      <c r="O332" s="11">
        <v>1407</v>
      </c>
      <c r="P332" s="6"/>
      <c r="Q332" s="11">
        <v>628</v>
      </c>
      <c r="R332" s="6">
        <v>-0.55366027007818053</v>
      </c>
      <c r="S332" s="11"/>
      <c r="T332" s="6">
        <v>0</v>
      </c>
      <c r="U332" s="11"/>
      <c r="V332" s="6">
        <v>0</v>
      </c>
      <c r="W332" s="11"/>
      <c r="X332" s="6">
        <v>0</v>
      </c>
      <c r="Y332" s="11"/>
      <c r="Z332" s="6">
        <v>0</v>
      </c>
      <c r="AA332" s="11">
        <v>2035</v>
      </c>
      <c r="AB332" s="6"/>
    </row>
    <row r="333" spans="2:28" x14ac:dyDescent="0.3">
      <c r="B333" s="12" t="s">
        <v>666</v>
      </c>
      <c r="C333" s="11"/>
      <c r="D333" s="6"/>
      <c r="E333" s="11"/>
      <c r="F333" s="6">
        <v>0</v>
      </c>
      <c r="G333" s="11"/>
      <c r="H333" s="6">
        <v>0</v>
      </c>
      <c r="I333" s="11"/>
      <c r="J333" s="6">
        <v>0</v>
      </c>
      <c r="K333" s="11"/>
      <c r="L333" s="6">
        <v>0</v>
      </c>
      <c r="M333" s="11"/>
      <c r="N333" s="6">
        <v>0</v>
      </c>
      <c r="O333" s="11"/>
      <c r="P333" s="6">
        <v>0</v>
      </c>
      <c r="Q333" s="11"/>
      <c r="R333" s="6">
        <v>0</v>
      </c>
      <c r="S333" s="11">
        <v>520</v>
      </c>
      <c r="T333" s="6"/>
      <c r="U333" s="11"/>
      <c r="V333" s="6">
        <v>0</v>
      </c>
      <c r="W333" s="11"/>
      <c r="X333" s="6">
        <v>0</v>
      </c>
      <c r="Y333" s="11"/>
      <c r="Z333" s="6">
        <v>0</v>
      </c>
      <c r="AA333" s="11">
        <v>520</v>
      </c>
      <c r="AB333" s="6"/>
    </row>
    <row r="334" spans="2:28" x14ac:dyDescent="0.3">
      <c r="B334" s="12" t="s">
        <v>93</v>
      </c>
      <c r="C334" s="11"/>
      <c r="D334" s="6"/>
      <c r="E334" s="11"/>
      <c r="F334" s="6">
        <v>0</v>
      </c>
      <c r="G334" s="11"/>
      <c r="H334" s="6">
        <v>0</v>
      </c>
      <c r="I334" s="11"/>
      <c r="J334" s="6">
        <v>0</v>
      </c>
      <c r="K334" s="11"/>
      <c r="L334" s="6">
        <v>0</v>
      </c>
      <c r="M334" s="11"/>
      <c r="N334" s="6">
        <v>0</v>
      </c>
      <c r="O334" s="11"/>
      <c r="P334" s="6">
        <v>0</v>
      </c>
      <c r="Q334" s="11">
        <v>0</v>
      </c>
      <c r="R334" s="6"/>
      <c r="S334" s="11">
        <v>135</v>
      </c>
      <c r="T334" s="6">
        <v>0</v>
      </c>
      <c r="U334" s="11"/>
      <c r="V334" s="6">
        <v>0</v>
      </c>
      <c r="W334" s="11"/>
      <c r="X334" s="6">
        <v>0</v>
      </c>
      <c r="Y334" s="11"/>
      <c r="Z334" s="6">
        <v>0</v>
      </c>
      <c r="AA334" s="11">
        <v>135</v>
      </c>
      <c r="AB334" s="6"/>
    </row>
    <row r="335" spans="2:28" x14ac:dyDescent="0.3">
      <c r="B335" s="12" t="s">
        <v>271</v>
      </c>
      <c r="C335" s="11"/>
      <c r="D335" s="6"/>
      <c r="E335" s="11"/>
      <c r="F335" s="6">
        <v>0</v>
      </c>
      <c r="G335" s="11"/>
      <c r="H335" s="6">
        <v>0</v>
      </c>
      <c r="I335" s="11"/>
      <c r="J335" s="6">
        <v>0</v>
      </c>
      <c r="K335" s="11"/>
      <c r="L335" s="6">
        <v>0</v>
      </c>
      <c r="M335" s="11">
        <v>0</v>
      </c>
      <c r="N335" s="6"/>
      <c r="O335" s="11"/>
      <c r="P335" s="6">
        <v>0</v>
      </c>
      <c r="Q335" s="11">
        <v>180</v>
      </c>
      <c r="R335" s="6"/>
      <c r="S335" s="11">
        <v>999.99999999999989</v>
      </c>
      <c r="T335" s="6">
        <v>4.5555555555555554</v>
      </c>
      <c r="U335" s="11"/>
      <c r="V335" s="6">
        <v>0</v>
      </c>
      <c r="W335" s="11"/>
      <c r="X335" s="6">
        <v>0</v>
      </c>
      <c r="Y335" s="11"/>
      <c r="Z335" s="6">
        <v>0</v>
      </c>
      <c r="AA335" s="11">
        <v>1180</v>
      </c>
      <c r="AB335" s="6"/>
    </row>
    <row r="336" spans="2:28" x14ac:dyDescent="0.3">
      <c r="B336" s="12" t="s">
        <v>510</v>
      </c>
      <c r="C336" s="11"/>
      <c r="D336" s="6"/>
      <c r="E336" s="11"/>
      <c r="F336" s="6">
        <v>0</v>
      </c>
      <c r="G336" s="11"/>
      <c r="H336" s="6">
        <v>0</v>
      </c>
      <c r="I336" s="11"/>
      <c r="J336" s="6">
        <v>0</v>
      </c>
      <c r="K336" s="11"/>
      <c r="L336" s="6">
        <v>0</v>
      </c>
      <c r="M336" s="11"/>
      <c r="N336" s="6">
        <v>0</v>
      </c>
      <c r="O336" s="11"/>
      <c r="P336" s="6">
        <v>0</v>
      </c>
      <c r="Q336" s="11">
        <v>1150</v>
      </c>
      <c r="R336" s="6"/>
      <c r="S336" s="11"/>
      <c r="T336" s="6">
        <v>0</v>
      </c>
      <c r="U336" s="11"/>
      <c r="V336" s="6">
        <v>0</v>
      </c>
      <c r="W336" s="11"/>
      <c r="X336" s="6">
        <v>0</v>
      </c>
      <c r="Y336" s="11"/>
      <c r="Z336" s="6">
        <v>0</v>
      </c>
      <c r="AA336" s="11">
        <v>1150</v>
      </c>
      <c r="AB336" s="6"/>
    </row>
    <row r="337" spans="2:28" x14ac:dyDescent="0.3">
      <c r="B337" s="12" t="s">
        <v>614</v>
      </c>
      <c r="C337" s="11"/>
      <c r="D337" s="6"/>
      <c r="E337" s="11"/>
      <c r="F337" s="6">
        <v>0</v>
      </c>
      <c r="G337" s="11"/>
      <c r="H337" s="6">
        <v>0</v>
      </c>
      <c r="I337" s="11"/>
      <c r="J337" s="6">
        <v>0</v>
      </c>
      <c r="K337" s="11"/>
      <c r="L337" s="6">
        <v>0</v>
      </c>
      <c r="M337" s="11"/>
      <c r="N337" s="6">
        <v>0</v>
      </c>
      <c r="O337" s="11"/>
      <c r="P337" s="6">
        <v>0</v>
      </c>
      <c r="Q337" s="11">
        <v>50</v>
      </c>
      <c r="R337" s="6"/>
      <c r="S337" s="11">
        <v>1015.0000000000001</v>
      </c>
      <c r="T337" s="6">
        <v>19.3</v>
      </c>
      <c r="U337" s="11"/>
      <c r="V337" s="6">
        <v>0</v>
      </c>
      <c r="W337" s="11"/>
      <c r="X337" s="6">
        <v>0</v>
      </c>
      <c r="Y337" s="11"/>
      <c r="Z337" s="6">
        <v>0</v>
      </c>
      <c r="AA337" s="11">
        <v>1065</v>
      </c>
      <c r="AB337" s="6"/>
    </row>
    <row r="338" spans="2:28" x14ac:dyDescent="0.3">
      <c r="B338" s="12" t="s">
        <v>615</v>
      </c>
      <c r="C338" s="11"/>
      <c r="D338" s="6"/>
      <c r="E338" s="11"/>
      <c r="F338" s="6">
        <v>0</v>
      </c>
      <c r="G338" s="11"/>
      <c r="H338" s="6">
        <v>0</v>
      </c>
      <c r="I338" s="11"/>
      <c r="J338" s="6">
        <v>0</v>
      </c>
      <c r="K338" s="11"/>
      <c r="L338" s="6">
        <v>0</v>
      </c>
      <c r="M338" s="11"/>
      <c r="N338" s="6">
        <v>0</v>
      </c>
      <c r="O338" s="11">
        <v>0</v>
      </c>
      <c r="P338" s="6"/>
      <c r="Q338" s="11">
        <v>440.00000000000006</v>
      </c>
      <c r="R338" s="6">
        <v>0</v>
      </c>
      <c r="S338" s="11">
        <v>560</v>
      </c>
      <c r="T338" s="6">
        <v>0.27272727272727254</v>
      </c>
      <c r="U338" s="11"/>
      <c r="V338" s="6">
        <v>0</v>
      </c>
      <c r="W338" s="11"/>
      <c r="X338" s="6">
        <v>0</v>
      </c>
      <c r="Y338" s="11"/>
      <c r="Z338" s="6">
        <v>0</v>
      </c>
      <c r="AA338" s="11">
        <v>1000</v>
      </c>
      <c r="AB338" s="6"/>
    </row>
    <row r="339" spans="2:28" x14ac:dyDescent="0.3">
      <c r="B339" s="12" t="s">
        <v>273</v>
      </c>
      <c r="C339" s="11"/>
      <c r="D339" s="6"/>
      <c r="E339" s="11"/>
      <c r="F339" s="6">
        <v>0</v>
      </c>
      <c r="G339" s="11"/>
      <c r="H339" s="6">
        <v>0</v>
      </c>
      <c r="I339" s="11"/>
      <c r="J339" s="6">
        <v>0</v>
      </c>
      <c r="K339" s="11"/>
      <c r="L339" s="6">
        <v>0</v>
      </c>
      <c r="M339" s="11"/>
      <c r="N339" s="6">
        <v>0</v>
      </c>
      <c r="O339" s="11"/>
      <c r="P339" s="6">
        <v>0</v>
      </c>
      <c r="Q339" s="11"/>
      <c r="R339" s="6">
        <v>0</v>
      </c>
      <c r="S339" s="11"/>
      <c r="T339" s="6">
        <v>0</v>
      </c>
      <c r="U339" s="11">
        <v>275</v>
      </c>
      <c r="V339" s="6"/>
      <c r="W339" s="11"/>
      <c r="X339" s="6">
        <v>0</v>
      </c>
      <c r="Y339" s="11"/>
      <c r="Z339" s="6">
        <v>0</v>
      </c>
      <c r="AA339" s="11">
        <v>275</v>
      </c>
      <c r="AB339" s="6"/>
    </row>
    <row r="340" spans="2:28" x14ac:dyDescent="0.3">
      <c r="B340" s="12" t="s">
        <v>276</v>
      </c>
      <c r="C340" s="11"/>
      <c r="D340" s="6"/>
      <c r="E340" s="11"/>
      <c r="F340" s="6">
        <v>0</v>
      </c>
      <c r="G340" s="11"/>
      <c r="H340" s="6">
        <v>0</v>
      </c>
      <c r="I340" s="11"/>
      <c r="J340" s="6">
        <v>0</v>
      </c>
      <c r="K340" s="11"/>
      <c r="L340" s="6">
        <v>0</v>
      </c>
      <c r="M340" s="11"/>
      <c r="N340" s="6">
        <v>0</v>
      </c>
      <c r="O340" s="11"/>
      <c r="P340" s="6">
        <v>0</v>
      </c>
      <c r="Q340" s="11"/>
      <c r="R340" s="6">
        <v>0</v>
      </c>
      <c r="S340" s="11"/>
      <c r="T340" s="6">
        <v>0</v>
      </c>
      <c r="U340" s="11">
        <v>1804.9999999999993</v>
      </c>
      <c r="V340" s="6"/>
      <c r="W340" s="11"/>
      <c r="X340" s="6">
        <v>0</v>
      </c>
      <c r="Y340" s="11"/>
      <c r="Z340" s="6">
        <v>0</v>
      </c>
      <c r="AA340" s="11">
        <v>1804.9999999999993</v>
      </c>
      <c r="AB340" s="6"/>
    </row>
    <row r="341" spans="2:28" x14ac:dyDescent="0.3">
      <c r="B341" s="12" t="s">
        <v>280</v>
      </c>
      <c r="C341" s="11"/>
      <c r="D341" s="6"/>
      <c r="E341" s="11"/>
      <c r="F341" s="6">
        <v>0</v>
      </c>
      <c r="G341" s="11"/>
      <c r="H341" s="6">
        <v>0</v>
      </c>
      <c r="I341" s="11"/>
      <c r="J341" s="6">
        <v>0</v>
      </c>
      <c r="K341" s="11"/>
      <c r="L341" s="6">
        <v>0</v>
      </c>
      <c r="M341" s="11"/>
      <c r="N341" s="6">
        <v>0</v>
      </c>
      <c r="O341" s="11"/>
      <c r="P341" s="6">
        <v>0</v>
      </c>
      <c r="Q341" s="11"/>
      <c r="R341" s="6">
        <v>0</v>
      </c>
      <c r="S341" s="11">
        <v>0</v>
      </c>
      <c r="T341" s="6"/>
      <c r="U341" s="11"/>
      <c r="V341" s="6">
        <v>0</v>
      </c>
      <c r="W341" s="11"/>
      <c r="X341" s="6">
        <v>0</v>
      </c>
      <c r="Y341" s="11"/>
      <c r="Z341" s="6">
        <v>0</v>
      </c>
      <c r="AA341" s="11">
        <v>0</v>
      </c>
      <c r="AB341" s="6"/>
    </row>
    <row r="342" spans="2:28" x14ac:dyDescent="0.3">
      <c r="B342" s="12" t="s">
        <v>315</v>
      </c>
      <c r="C342" s="11"/>
      <c r="D342" s="6"/>
      <c r="E342" s="11"/>
      <c r="F342" s="6">
        <v>0</v>
      </c>
      <c r="G342" s="11"/>
      <c r="H342" s="6">
        <v>0</v>
      </c>
      <c r="I342" s="11"/>
      <c r="J342" s="6">
        <v>0</v>
      </c>
      <c r="K342" s="11"/>
      <c r="L342" s="6">
        <v>0</v>
      </c>
      <c r="M342" s="11"/>
      <c r="N342" s="6">
        <v>0</v>
      </c>
      <c r="O342" s="11"/>
      <c r="P342" s="6">
        <v>0</v>
      </c>
      <c r="Q342" s="11"/>
      <c r="R342" s="6">
        <v>0</v>
      </c>
      <c r="S342" s="11"/>
      <c r="T342" s="6">
        <v>0</v>
      </c>
      <c r="U342" s="11">
        <v>0</v>
      </c>
      <c r="V342" s="6"/>
      <c r="W342" s="11"/>
      <c r="X342" s="6">
        <v>0</v>
      </c>
      <c r="Y342" s="11"/>
      <c r="Z342" s="6">
        <v>0</v>
      </c>
      <c r="AA342" s="11">
        <v>0</v>
      </c>
      <c r="AB342" s="6"/>
    </row>
    <row r="343" spans="2:28" x14ac:dyDescent="0.3">
      <c r="B343" s="10" t="s">
        <v>30</v>
      </c>
      <c r="C343" s="11">
        <v>20361.64</v>
      </c>
      <c r="D343" s="6"/>
      <c r="E343" s="11">
        <v>9113.5700000000015</v>
      </c>
      <c r="F343" s="6">
        <v>-0.55241473673044006</v>
      </c>
      <c r="G343" s="11">
        <v>26328.899999999998</v>
      </c>
      <c r="H343" s="6">
        <v>1.8889776454232525</v>
      </c>
      <c r="I343" s="11">
        <v>39078.570000000007</v>
      </c>
      <c r="J343" s="6">
        <v>0.48424620853890632</v>
      </c>
      <c r="K343" s="11">
        <v>53054.9</v>
      </c>
      <c r="L343" s="6">
        <v>0.35764691492037687</v>
      </c>
      <c r="M343" s="11">
        <v>38012.460000000006</v>
      </c>
      <c r="N343" s="6">
        <v>-0.2835259325717322</v>
      </c>
      <c r="O343" s="11">
        <v>53772.200000000004</v>
      </c>
      <c r="P343" s="6">
        <v>0.41459405679085215</v>
      </c>
      <c r="Q343" s="11">
        <v>65695.10000000002</v>
      </c>
      <c r="R343" s="6">
        <v>0.22172981577841366</v>
      </c>
      <c r="S343" s="11">
        <v>46172.000000000007</v>
      </c>
      <c r="T343" s="6">
        <v>-0.29717741505835299</v>
      </c>
      <c r="U343" s="11">
        <v>56446.799999999988</v>
      </c>
      <c r="V343" s="6">
        <v>0.2225331369661262</v>
      </c>
      <c r="W343" s="11">
        <v>45043.1</v>
      </c>
      <c r="X343" s="6">
        <v>-0.20202562412749689</v>
      </c>
      <c r="Y343" s="11">
        <v>45690</v>
      </c>
      <c r="Z343" s="6">
        <v>1.4361800142530187E-2</v>
      </c>
      <c r="AA343" s="11">
        <v>498769.24000000011</v>
      </c>
      <c r="AB343" s="6"/>
    </row>
  </sheetData>
  <mergeCells count="1">
    <mergeCell ref="A1:K1"/>
  </mergeCells>
  <phoneticPr fontId="2" type="noConversion"/>
  <pageMargins left="0.7" right="0.7" top="0.75" bottom="0.75" header="0.3" footer="0.3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iconSet" priority="1" id="{CFB527BD-86AC-45BA-8CDF-2A2155A0E454}">
            <x14:iconSet iconSet="3Triangles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</x14:iconSet>
          </x14:cfRule>
          <xm:sqref>AB21:AB373</xm:sqref>
        </x14:conditionalFormatting>
      </x14:conditionalFormattings>
    </ex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6CF6C-1B8A-47CC-B215-BCF14A0CFA49}">
  <dimension ref="A1:C67"/>
  <sheetViews>
    <sheetView workbookViewId="0"/>
  </sheetViews>
  <sheetFormatPr baseColWidth="10" defaultRowHeight="16.5" x14ac:dyDescent="0.3"/>
  <sheetData>
    <row r="1" spans="1:3" ht="409.5" x14ac:dyDescent="0.3">
      <c r="C1" s="4" t="s">
        <v>37</v>
      </c>
    </row>
    <row r="2" spans="1:3" ht="409.5" x14ac:dyDescent="0.3">
      <c r="A2" s="4" t="s">
        <v>797</v>
      </c>
      <c r="C2" s="4" t="s">
        <v>38</v>
      </c>
    </row>
    <row r="3" spans="1:3" ht="409.5" x14ac:dyDescent="0.3">
      <c r="C3" s="4" t="s">
        <v>39</v>
      </c>
    </row>
    <row r="4" spans="1:3" ht="409.5" x14ac:dyDescent="0.3">
      <c r="C4" s="4" t="s">
        <v>40</v>
      </c>
    </row>
    <row r="5" spans="1:3" ht="409.5" x14ac:dyDescent="0.3">
      <c r="C5" s="4" t="s">
        <v>41</v>
      </c>
    </row>
    <row r="6" spans="1:3" ht="409.5" x14ac:dyDescent="0.3">
      <c r="C6" s="4" t="s">
        <v>42</v>
      </c>
    </row>
    <row r="7" spans="1:3" ht="409.5" x14ac:dyDescent="0.3">
      <c r="C7" s="4" t="s">
        <v>43</v>
      </c>
    </row>
    <row r="8" spans="1:3" ht="409.5" x14ac:dyDescent="0.3">
      <c r="C8" s="4" t="s">
        <v>44</v>
      </c>
    </row>
    <row r="9" spans="1:3" ht="409.5" x14ac:dyDescent="0.3">
      <c r="C9" s="4" t="s">
        <v>45</v>
      </c>
    </row>
    <row r="10" spans="1:3" ht="409.5" x14ac:dyDescent="0.3">
      <c r="C10" s="4" t="s">
        <v>46</v>
      </c>
    </row>
    <row r="11" spans="1:3" ht="409.5" x14ac:dyDescent="0.3">
      <c r="C11" s="4" t="s">
        <v>47</v>
      </c>
    </row>
    <row r="12" spans="1:3" ht="409.5" x14ac:dyDescent="0.3">
      <c r="C12" s="4" t="s">
        <v>48</v>
      </c>
    </row>
    <row r="13" spans="1:3" ht="409.5" x14ac:dyDescent="0.3">
      <c r="C13" s="4" t="s">
        <v>49</v>
      </c>
    </row>
    <row r="14" spans="1:3" ht="409.5" x14ac:dyDescent="0.3">
      <c r="C14" s="4" t="s">
        <v>50</v>
      </c>
    </row>
    <row r="15" spans="1:3" ht="409.5" x14ac:dyDescent="0.3">
      <c r="C15" s="4" t="s">
        <v>51</v>
      </c>
    </row>
    <row r="16" spans="1:3" ht="409.5" x14ac:dyDescent="0.3">
      <c r="C16" s="4" t="s">
        <v>52</v>
      </c>
    </row>
    <row r="17" spans="3:3" ht="409.5" x14ac:dyDescent="0.3">
      <c r="C17" s="4" t="s">
        <v>53</v>
      </c>
    </row>
    <row r="18" spans="3:3" ht="409.5" x14ac:dyDescent="0.3">
      <c r="C18" s="4" t="s">
        <v>54</v>
      </c>
    </row>
    <row r="19" spans="3:3" ht="409.5" x14ac:dyDescent="0.3">
      <c r="C19" s="4" t="s">
        <v>55</v>
      </c>
    </row>
    <row r="20" spans="3:3" ht="409.5" x14ac:dyDescent="0.3">
      <c r="C20" s="4" t="s">
        <v>789</v>
      </c>
    </row>
    <row r="21" spans="3:3" ht="409.5" x14ac:dyDescent="0.3">
      <c r="C21" s="4" t="s">
        <v>798</v>
      </c>
    </row>
    <row r="22" spans="3:3" ht="409.5" x14ac:dyDescent="0.3">
      <c r="C22" s="4" t="s">
        <v>799</v>
      </c>
    </row>
    <row r="23" spans="3:3" ht="409.5" x14ac:dyDescent="0.3">
      <c r="C23" s="4" t="s">
        <v>800</v>
      </c>
    </row>
    <row r="24" spans="3:3" ht="409.5" x14ac:dyDescent="0.3">
      <c r="C24" s="4" t="s">
        <v>801</v>
      </c>
    </row>
    <row r="25" spans="3:3" ht="409.5" x14ac:dyDescent="0.3">
      <c r="C25" s="4" t="s">
        <v>802</v>
      </c>
    </row>
    <row r="26" spans="3:3" ht="409.5" x14ac:dyDescent="0.3">
      <c r="C26" s="4" t="s">
        <v>803</v>
      </c>
    </row>
    <row r="27" spans="3:3" ht="409.5" x14ac:dyDescent="0.3">
      <c r="C27" s="4" t="s">
        <v>804</v>
      </c>
    </row>
    <row r="28" spans="3:3" ht="409.5" x14ac:dyDescent="0.3">
      <c r="C28" s="4" t="s">
        <v>805</v>
      </c>
    </row>
    <row r="29" spans="3:3" ht="409.5" x14ac:dyDescent="0.3">
      <c r="C29" s="4" t="s">
        <v>806</v>
      </c>
    </row>
    <row r="30" spans="3:3" ht="409.5" x14ac:dyDescent="0.3">
      <c r="C30" s="4" t="s">
        <v>807</v>
      </c>
    </row>
    <row r="31" spans="3:3" ht="409.5" x14ac:dyDescent="0.3">
      <c r="C31" s="4" t="s">
        <v>808</v>
      </c>
    </row>
    <row r="32" spans="3:3" ht="409.5" x14ac:dyDescent="0.3">
      <c r="C32" s="4" t="s">
        <v>809</v>
      </c>
    </row>
    <row r="33" spans="3:3" ht="409.5" x14ac:dyDescent="0.3">
      <c r="C33" s="4" t="s">
        <v>810</v>
      </c>
    </row>
    <row r="34" spans="3:3" ht="409.5" x14ac:dyDescent="0.3">
      <c r="C34" s="4" t="s">
        <v>811</v>
      </c>
    </row>
    <row r="35" spans="3:3" ht="409.5" x14ac:dyDescent="0.3">
      <c r="C35" s="4" t="s">
        <v>812</v>
      </c>
    </row>
    <row r="36" spans="3:3" ht="409.5" x14ac:dyDescent="0.3">
      <c r="C36" s="4" t="s">
        <v>813</v>
      </c>
    </row>
    <row r="37" spans="3:3" ht="409.5" x14ac:dyDescent="0.3">
      <c r="C37" s="4" t="s">
        <v>814</v>
      </c>
    </row>
    <row r="38" spans="3:3" ht="409.5" x14ac:dyDescent="0.3">
      <c r="C38" s="4" t="s">
        <v>815</v>
      </c>
    </row>
    <row r="39" spans="3:3" ht="409.5" x14ac:dyDescent="0.3">
      <c r="C39" s="4" t="s">
        <v>816</v>
      </c>
    </row>
    <row r="40" spans="3:3" ht="409.5" x14ac:dyDescent="0.3">
      <c r="C40" s="4" t="s">
        <v>817</v>
      </c>
    </row>
    <row r="41" spans="3:3" ht="409.5" x14ac:dyDescent="0.3">
      <c r="C41" s="4" t="s">
        <v>818</v>
      </c>
    </row>
    <row r="42" spans="3:3" ht="409.5" x14ac:dyDescent="0.3">
      <c r="C42" s="4" t="s">
        <v>819</v>
      </c>
    </row>
    <row r="43" spans="3:3" ht="409.5" x14ac:dyDescent="0.3">
      <c r="C43" s="4" t="s">
        <v>820</v>
      </c>
    </row>
    <row r="44" spans="3:3" ht="409.5" x14ac:dyDescent="0.3">
      <c r="C44" s="4" t="s">
        <v>821</v>
      </c>
    </row>
    <row r="45" spans="3:3" ht="409.5" x14ac:dyDescent="0.3">
      <c r="C45" s="4" t="s">
        <v>822</v>
      </c>
    </row>
    <row r="46" spans="3:3" ht="409.5" x14ac:dyDescent="0.3">
      <c r="C46" s="4" t="s">
        <v>823</v>
      </c>
    </row>
    <row r="47" spans="3:3" ht="409.5" x14ac:dyDescent="0.3">
      <c r="C47" s="4" t="s">
        <v>824</v>
      </c>
    </row>
    <row r="48" spans="3:3" ht="409.5" x14ac:dyDescent="0.3">
      <c r="C48" s="4" t="s">
        <v>825</v>
      </c>
    </row>
    <row r="49" spans="3:3" ht="409.5" x14ac:dyDescent="0.3">
      <c r="C49" s="4" t="s">
        <v>826</v>
      </c>
    </row>
    <row r="50" spans="3:3" ht="409.5" x14ac:dyDescent="0.3">
      <c r="C50" s="4" t="s">
        <v>827</v>
      </c>
    </row>
    <row r="51" spans="3:3" ht="409.5" x14ac:dyDescent="0.3">
      <c r="C51" s="4" t="s">
        <v>828</v>
      </c>
    </row>
    <row r="52" spans="3:3" ht="409.5" x14ac:dyDescent="0.3">
      <c r="C52" s="4" t="s">
        <v>829</v>
      </c>
    </row>
    <row r="53" spans="3:3" ht="409.5" x14ac:dyDescent="0.3">
      <c r="C53" s="4" t="s">
        <v>830</v>
      </c>
    </row>
    <row r="54" spans="3:3" ht="409.5" x14ac:dyDescent="0.3">
      <c r="C54" s="4" t="s">
        <v>831</v>
      </c>
    </row>
    <row r="55" spans="3:3" ht="409.5" x14ac:dyDescent="0.3">
      <c r="C55" s="4" t="s">
        <v>832</v>
      </c>
    </row>
    <row r="56" spans="3:3" ht="409.5" x14ac:dyDescent="0.3">
      <c r="C56" s="4" t="s">
        <v>833</v>
      </c>
    </row>
    <row r="57" spans="3:3" ht="409.5" x14ac:dyDescent="0.3">
      <c r="C57" s="4" t="s">
        <v>834</v>
      </c>
    </row>
    <row r="58" spans="3:3" ht="409.5" x14ac:dyDescent="0.3">
      <c r="C58" s="4" t="s">
        <v>835</v>
      </c>
    </row>
    <row r="59" spans="3:3" ht="409.5" x14ac:dyDescent="0.3">
      <c r="C59" s="4" t="s">
        <v>836</v>
      </c>
    </row>
    <row r="60" spans="3:3" ht="409.5" x14ac:dyDescent="0.3">
      <c r="C60" s="4" t="s">
        <v>837</v>
      </c>
    </row>
    <row r="61" spans="3:3" ht="409.5" x14ac:dyDescent="0.3">
      <c r="C61" s="4" t="s">
        <v>838</v>
      </c>
    </row>
    <row r="62" spans="3:3" ht="409.5" x14ac:dyDescent="0.3">
      <c r="C62" s="4" t="s">
        <v>839</v>
      </c>
    </row>
    <row r="63" spans="3:3" ht="409.5" x14ac:dyDescent="0.3">
      <c r="C63" s="4" t="s">
        <v>840</v>
      </c>
    </row>
    <row r="64" spans="3:3" ht="409.5" x14ac:dyDescent="0.3">
      <c r="C64" s="4" t="s">
        <v>841</v>
      </c>
    </row>
    <row r="65" spans="3:3" ht="409.5" x14ac:dyDescent="0.3">
      <c r="C65" s="4" t="s">
        <v>842</v>
      </c>
    </row>
    <row r="66" spans="3:3" ht="409.5" x14ac:dyDescent="0.3">
      <c r="C66" s="4" t="s">
        <v>843</v>
      </c>
    </row>
    <row r="67" spans="3:3" ht="409.5" x14ac:dyDescent="0.3">
      <c r="C67" s="4" t="s">
        <v>844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Synthèse Rentabilité Chantier</vt:lpstr>
      <vt:lpstr>Version</vt:lpstr>
      <vt:lpstr>Synthèse Réalisé Type Elément</vt:lpstr>
      <vt:lpstr>Synthèse Type Elément Mensuel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TARLE</dc:creator>
  <cp:lastModifiedBy>Anthony TARLE</cp:lastModifiedBy>
  <dcterms:created xsi:type="dcterms:W3CDTF">2020-02-04T12:55:14Z</dcterms:created>
  <dcterms:modified xsi:type="dcterms:W3CDTF">2022-07-05T15:11:27Z</dcterms:modified>
</cp:coreProperties>
</file>